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macrosheets/sheet1.xml" ContentType="application/vnd.ms-excel.macrosheet+xml"/>
  <Override PartName="/xl/macrosheets/sheet2.xml" ContentType="application/vnd.ms-excel.macrosheet+xml"/>
  <Override PartName="/xl/worksheets/sheet2.xml" ContentType="application/vnd.openxmlformats-officedocument.spreadsheetml.worksheet+xml"/>
  <Override PartName="/xl/macrosheets/sheet3.xml" ContentType="application/vnd.ms-excel.macrosheet+xml"/>
  <Override PartName="/xl/macrosheets/sheet4.xml" ContentType="application/vnd.ms-excel.macro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DieseArbeitsmappe" defaultThemeVersion="124226"/>
  <bookViews>
    <workbookView xWindow="120" yWindow="120" windowWidth="19320" windowHeight="12585" tabRatio="533" activeTab="6"/>
  </bookViews>
  <sheets>
    <sheet name="." sheetId="2" r:id="rId1"/>
    <sheet name="Makro1" sheetId="4" r:id="rId2"/>
    <sheet name="Makro2" sheetId="6" r:id="rId3"/>
    <sheet name="Tabelle1" sheetId="7" r:id="rId4"/>
    <sheet name="Makro3" sheetId="8" r:id="rId5"/>
    <sheet name="Makro4" sheetId="9" r:id="rId6"/>
    <sheet name="Stiffness" sheetId="1" r:id="rId7"/>
    <sheet name="fiber properties" sheetId="3" r:id="rId8"/>
    <sheet name="resin properties" sheetId="5" r:id="rId9"/>
  </sheets>
  <definedNames>
    <definedName name="denfi">Stiffness!$B$9</definedName>
    <definedName name="denfibre">Stiffness!$B$9</definedName>
    <definedName name="dennsityFibre">Stiffness!$B$9</definedName>
    <definedName name="Density__kg_dm3">Stiffness!$B$9</definedName>
    <definedName name="DensityFibre">Stiffness!$B$9</definedName>
    <definedName name="DensityResin">Stiffness!$B$24</definedName>
    <definedName name="E11Fibre">Stiffness!$B$10</definedName>
    <definedName name="E22Fibre">Stiffness!$B$11</definedName>
    <definedName name="Ematrix">Stiffness!$B$25</definedName>
    <definedName name="F_Resin">Stiffness!#REF!</definedName>
    <definedName name="F11C_Composite">Stiffness!$Q$6</definedName>
    <definedName name="F11C_Fibre">Stiffness!$B$17</definedName>
    <definedName name="F11Fibre">Stiffness!#REF!</definedName>
    <definedName name="F11Fibre_strain">Stiffness!#REF!</definedName>
    <definedName name="F11T_Composite">Stiffness!$Q$5</definedName>
    <definedName name="F11T_Fibre">Stiffness!$B$16</definedName>
    <definedName name="F12_Fibre">Stiffness!$B$20</definedName>
    <definedName name="F12_Resin">Stiffness!$B$30</definedName>
    <definedName name="F22C_Fibre">Stiffness!$B$19</definedName>
    <definedName name="F22T_Fibre">Stiffness!$B$18</definedName>
    <definedName name="FC_Resin">Stiffness!$B$29</definedName>
    <definedName name="fibertest">'fiber properties'!$A$3:$A$13</definedName>
    <definedName name="fibertest1">'fiber properties'!$A$3:$A$13</definedName>
    <definedName name="fibertest2">'fiber properties'!$A$2:$A$13</definedName>
    <definedName name="fibertest3">'fiber properties'!$A$2:$A$16</definedName>
    <definedName name="FibreTitle">Stiffness!$B$8</definedName>
    <definedName name="Fmatrix">Stiffness!#REF!</definedName>
    <definedName name="FT_Resin">Stiffness!$B$28</definedName>
    <definedName name="G12Fibre">Stiffness!$B$12</definedName>
    <definedName name="G21Fibre">Stiffness!$B$13</definedName>
    <definedName name="Gmatrix">Stiffness!$B$26</definedName>
    <definedName name="HalpinETA">Stiffness!$B$36</definedName>
    <definedName name="Matrix_UltStrain">Stiffness!#REF!</definedName>
    <definedName name="MatrixTitle">Stiffness!$B$23</definedName>
    <definedName name="resintest">'resin properties'!$A$3:$A$6</definedName>
    <definedName name="resintest2">'resin properties'!$A$2:$A$9</definedName>
    <definedName name="selection">'fiber properties'!$A$5:$A$7</definedName>
    <definedName name="v12Fibre">Stiffness!$B$14</definedName>
    <definedName name="v21Fibre">Stiffness!$B$15</definedName>
    <definedName name="vfratio">Stiffness!$B$33</definedName>
    <definedName name="vresin">Stiffness!$B$27</definedName>
  </definedNames>
  <calcPr calcId="145621"/>
</workbook>
</file>

<file path=xl/calcChain.xml><?xml version="1.0" encoding="utf-8"?>
<calcChain xmlns="http://schemas.openxmlformats.org/spreadsheetml/2006/main">
  <c r="E24" i="1" l="1"/>
  <c r="E18" i="1"/>
</calcChain>
</file>

<file path=xl/sharedStrings.xml><?xml version="1.0" encoding="utf-8"?>
<sst xmlns="http://schemas.openxmlformats.org/spreadsheetml/2006/main" count="161" uniqueCount="116">
  <si>
    <t>Material properties</t>
  </si>
  <si>
    <t>Name</t>
  </si>
  <si>
    <t>Density (kg/dm3)</t>
  </si>
  <si>
    <t>E  (GPa)</t>
  </si>
  <si>
    <t>G (GPa)</t>
  </si>
  <si>
    <r>
      <t xml:space="preserve"> </t>
    </r>
    <r>
      <rPr>
        <sz val="11"/>
        <color theme="1"/>
        <rFont val="Calibri"/>
        <family val="2"/>
      </rPr>
      <t>ν</t>
    </r>
    <r>
      <rPr>
        <sz val="11"/>
        <color theme="1"/>
        <rFont val="Calibri"/>
        <family val="2"/>
        <scheme val="minor"/>
      </rPr>
      <t xml:space="preserve"> </t>
    </r>
  </si>
  <si>
    <t>Rule of Mixtures</t>
  </si>
  <si>
    <t>Chamis Rule</t>
  </si>
  <si>
    <t>Fibre volume ratio</t>
  </si>
  <si>
    <t>Vf</t>
  </si>
  <si>
    <t>Fibre properties</t>
  </si>
  <si>
    <t>Matrix Properties</t>
  </si>
  <si>
    <t>Halpin -Tsai</t>
  </si>
  <si>
    <t>Additional input parameters</t>
  </si>
  <si>
    <t xml:space="preserve">Vf   </t>
  </si>
  <si>
    <t>Halpin-Tsai  ETA</t>
  </si>
  <si>
    <t>Density</t>
  </si>
  <si>
    <t xml:space="preserve"> </t>
  </si>
  <si>
    <t>E22_Fibre</t>
  </si>
  <si>
    <t>G12_Fibre</t>
  </si>
  <si>
    <t>G21_Fibre</t>
  </si>
  <si>
    <t>v12_Fibre</t>
  </si>
  <si>
    <t>v21_Fibre</t>
  </si>
  <si>
    <t>E11_Fibre</t>
  </si>
  <si>
    <t>E_Resin</t>
  </si>
  <si>
    <t>G_Resin</t>
  </si>
  <si>
    <t>v_Resin</t>
  </si>
  <si>
    <t>E11(LOM)</t>
  </si>
  <si>
    <t>E22(Chamis)</t>
  </si>
  <si>
    <t>G12(Chamis)</t>
  </si>
  <si>
    <r>
      <rPr>
        <b/>
        <sz val="11"/>
        <color theme="1"/>
        <rFont val="Calibri"/>
        <family val="2"/>
      </rPr>
      <t>ν</t>
    </r>
    <r>
      <rPr>
        <b/>
        <sz val="11"/>
        <color theme="1"/>
        <rFont val="Calibri"/>
        <family val="2"/>
        <scheme val="minor"/>
      </rPr>
      <t>12(LOM)</t>
    </r>
  </si>
  <si>
    <t>E22(Halpin)</t>
  </si>
  <si>
    <t>G21(LOM)</t>
  </si>
  <si>
    <t>E22(ILOM)</t>
  </si>
  <si>
    <t>G12(ILOM)</t>
  </si>
  <si>
    <r>
      <rPr>
        <b/>
        <sz val="11"/>
        <color theme="1"/>
        <rFont val="Calibri"/>
        <family val="2"/>
      </rPr>
      <t>ν</t>
    </r>
    <r>
      <rPr>
        <b/>
        <sz val="11"/>
        <color theme="1"/>
        <rFont val="Calibri"/>
        <family val="2"/>
        <scheme val="minor"/>
      </rPr>
      <t>21(ILOM)</t>
    </r>
  </si>
  <si>
    <t>G12(Halpin)</t>
  </si>
  <si>
    <r>
      <rPr>
        <sz val="11"/>
        <color theme="1"/>
        <rFont val="Calibri"/>
        <family val="2"/>
      </rPr>
      <t>ν</t>
    </r>
    <r>
      <rPr>
        <sz val="11"/>
        <color theme="1"/>
        <rFont val="Calibri"/>
        <family val="2"/>
        <scheme val="minor"/>
      </rPr>
      <t xml:space="preserve">12  Long.  </t>
    </r>
  </si>
  <si>
    <r>
      <rPr>
        <sz val="11"/>
        <color theme="1"/>
        <rFont val="Calibri"/>
        <family val="2"/>
      </rPr>
      <t>ν</t>
    </r>
    <r>
      <rPr>
        <sz val="11"/>
        <color theme="1"/>
        <rFont val="Calibri"/>
        <family val="2"/>
        <scheme val="minor"/>
      </rPr>
      <t>21  Transv.</t>
    </r>
  </si>
  <si>
    <t>F11T_Fibre</t>
  </si>
  <si>
    <t>F11C_Fibre</t>
  </si>
  <si>
    <t>F22T_Fibre</t>
  </si>
  <si>
    <t>F22C_Fibre</t>
  </si>
  <si>
    <t xml:space="preserve">E11 Long. </t>
  </si>
  <si>
    <t xml:space="preserve">E22 Transv. </t>
  </si>
  <si>
    <t xml:space="preserve">G12 Long. </t>
  </si>
  <si>
    <t xml:space="preserve">G21 Transv. </t>
  </si>
  <si>
    <t>F12_Fibre</t>
  </si>
  <si>
    <t>F11T_Fibre (ult. Stress)</t>
  </si>
  <si>
    <t>F11C_Fibre (ult. Stress)</t>
  </si>
  <si>
    <t>F22T_Fibre (ult. Stress)</t>
  </si>
  <si>
    <t>F22C_Fibre (ult. Stress)</t>
  </si>
  <si>
    <t>F12_Fibre (ult. Stress)</t>
  </si>
  <si>
    <t>Mode</t>
  </si>
  <si>
    <t>Value</t>
  </si>
  <si>
    <t>F11T_Composite =</t>
  </si>
  <si>
    <t>F11C_Composite =</t>
  </si>
  <si>
    <t>F22T_Composite =</t>
  </si>
  <si>
    <t>F22C_Composite =</t>
  </si>
  <si>
    <t>Information on mode</t>
  </si>
  <si>
    <t>F12_Composite   =</t>
  </si>
  <si>
    <t>LOM - Fibre dominated failure</t>
  </si>
  <si>
    <t>F12_Resin</t>
  </si>
  <si>
    <t>FT_Resin</t>
  </si>
  <si>
    <t>FC_Resin</t>
  </si>
  <si>
    <t>FT_Resin (ult. Stress)</t>
  </si>
  <si>
    <t>FC_Resin (ult. Stress)</t>
  </si>
  <si>
    <t>F12_Resin (ult. Stress)</t>
  </si>
  <si>
    <t xml:space="preserve">E11 Long.     </t>
  </si>
  <si>
    <t xml:space="preserve">E22 Transv.   </t>
  </si>
  <si>
    <t xml:space="preserve">G12 Long.    </t>
  </si>
  <si>
    <t xml:space="preserve">ν12 Long.        </t>
  </si>
  <si>
    <t xml:space="preserve">ν21 Transv.  </t>
  </si>
  <si>
    <t xml:space="preserve">E22 Transv.  </t>
  </si>
  <si>
    <t xml:space="preserve">G12 Long.  </t>
  </si>
  <si>
    <t>For compression: Transverse splitting</t>
  </si>
  <si>
    <t>For compression: Shear</t>
  </si>
  <si>
    <t>F22T</t>
  </si>
  <si>
    <t>F11T</t>
  </si>
  <si>
    <t>F12</t>
  </si>
  <si>
    <t>F22C</t>
  </si>
  <si>
    <t>F11C_Min.</t>
  </si>
  <si>
    <t>Shear</t>
  </si>
  <si>
    <t>Split</t>
  </si>
  <si>
    <t>Using Chamis for E22;              computed SCF =</t>
  </si>
  <si>
    <t>Stiffness: Homogenised mechanical properties  (for Vf = 0 &gt; 1)</t>
  </si>
  <si>
    <t>Failure: Homogenised composite for specified Vf</t>
  </si>
  <si>
    <t>Failure: Homogenised  properties  (for Vf = 0 &gt; 1)</t>
  </si>
  <si>
    <t>Stiffness: Homogenised elastic</t>
  </si>
  <si>
    <t>properties for specified Vf</t>
  </si>
  <si>
    <t xml:space="preserve">             http://www.mtm.kuleuven.be/Onderzoek/Composites/software/micromechanical_software</t>
  </si>
  <si>
    <t xml:space="preserve">             This is also a useful tool for both short and long fibre micro-mechanics analysis</t>
  </si>
  <si>
    <t>IFB_Tutorial Carbon</t>
  </si>
  <si>
    <t>Using Chamis for G12;             computed SCF =</t>
  </si>
  <si>
    <t>IFB_Tutorial Epoxy(*)</t>
  </si>
  <si>
    <t xml:space="preserve">Note: * Courtesy of Leuven university the majority of the stiffness data has been taken from reference: </t>
  </si>
  <si>
    <t>Epoxy (*)</t>
  </si>
  <si>
    <t>Polyester (*)</t>
  </si>
  <si>
    <t>PP (*)</t>
  </si>
  <si>
    <t>WWE 8551-7  (**)</t>
  </si>
  <si>
    <t>Note: ** Taken from published data from the World Wide Exercise (WWE)</t>
  </si>
  <si>
    <t>carbonHT_T300 (*)</t>
  </si>
  <si>
    <t>carbonIM T800 (*)</t>
  </si>
  <si>
    <t>carbonHM (*)</t>
  </si>
  <si>
    <t>Eglass (*)</t>
  </si>
  <si>
    <t>Sglass (*)</t>
  </si>
  <si>
    <t>Basalt (*)</t>
  </si>
  <si>
    <t>Kevlar49 (*)</t>
  </si>
  <si>
    <t>Spectra900(PE) (*)</t>
  </si>
  <si>
    <t>Spectra1000(PE) (*)</t>
  </si>
  <si>
    <t>Flax (*)</t>
  </si>
  <si>
    <t>WWE IM7 (**)</t>
  </si>
  <si>
    <t>* Insufficient failure data to compute F11C</t>
  </si>
  <si>
    <t>NA</t>
  </si>
  <si>
    <t>Author: Anthony Pickett, IFB, Stuttgart</t>
  </si>
  <si>
    <t>Date: Summer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</si>
</sst>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7">
    <xf numFmtId="0" fontId="0" fillId="0" borderId="0" xfId="0"/>
    <xf numFmtId="0" fontId="1" fillId="2" borderId="0" xfId="0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0" xfId="0" applyNumberFormat="1"/>
    <xf numFmtId="0" fontId="0" fillId="0" borderId="0" xfId="0" applyBorder="1"/>
    <xf numFmtId="0" fontId="0" fillId="2" borderId="0" xfId="0" applyFill="1"/>
    <xf numFmtId="2" fontId="0" fillId="0" borderId="4" xfId="0" applyNumberFormat="1" applyBorder="1"/>
    <xf numFmtId="2" fontId="0" fillId="0" borderId="6" xfId="0" applyNumberFormat="1" applyBorder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 indent="1"/>
    </xf>
    <xf numFmtId="2" fontId="0" fillId="4" borderId="4" xfId="0" applyNumberFormat="1" applyFill="1" applyBorder="1"/>
    <xf numFmtId="2" fontId="0" fillId="0" borderId="0" xfId="0" applyNumberFormat="1" applyBorder="1"/>
    <xf numFmtId="2" fontId="0" fillId="0" borderId="0" xfId="0" applyNumberFormat="1" applyFill="1" applyBorder="1"/>
    <xf numFmtId="0" fontId="0" fillId="0" borderId="0" xfId="0" applyFill="1"/>
    <xf numFmtId="2" fontId="0" fillId="4" borderId="6" xfId="0" applyNumberFormat="1" applyFill="1" applyBorder="1"/>
    <xf numFmtId="164" fontId="0" fillId="0" borderId="0" xfId="0" applyNumberFormat="1" applyAlignment="1">
      <alignment horizontal="right" indent="1"/>
    </xf>
    <xf numFmtId="164" fontId="0" fillId="0" borderId="0" xfId="0" applyNumberFormat="1"/>
    <xf numFmtId="0" fontId="0" fillId="0" borderId="3" xfId="0" applyBorder="1" applyAlignment="1">
      <alignment horizontal="left"/>
    </xf>
    <xf numFmtId="164" fontId="0" fillId="0" borderId="4" xfId="0" applyNumberFormat="1" applyBorder="1"/>
    <xf numFmtId="164" fontId="0" fillId="0" borderId="6" xfId="0" applyNumberFormat="1" applyBorder="1"/>
    <xf numFmtId="164" fontId="0" fillId="3" borderId="0" xfId="0" applyNumberFormat="1" applyFill="1" applyAlignment="1">
      <alignment horizontal="right" indent="1"/>
    </xf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0" fontId="1" fillId="0" borderId="0" xfId="0" applyFont="1" applyFill="1"/>
    <xf numFmtId="164" fontId="0" fillId="0" borderId="1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6" borderId="1" xfId="0" applyFont="1" applyFill="1" applyBorder="1"/>
    <xf numFmtId="0" fontId="0" fillId="6" borderId="2" xfId="0" applyFill="1" applyBorder="1"/>
    <xf numFmtId="0" fontId="1" fillId="7" borderId="4" xfId="0" applyFont="1" applyFill="1" applyBorder="1" applyAlignment="1">
      <alignment horizontal="right"/>
    </xf>
    <xf numFmtId="0" fontId="1" fillId="5" borderId="0" xfId="0" applyFont="1" applyFill="1"/>
    <xf numFmtId="0" fontId="1" fillId="2" borderId="1" xfId="0" applyFont="1" applyFill="1" applyBorder="1"/>
    <xf numFmtId="0" fontId="0" fillId="2" borderId="2" xfId="0" applyFill="1" applyBorder="1"/>
    <xf numFmtId="0" fontId="1" fillId="8" borderId="9" xfId="0" applyFont="1" applyFill="1" applyBorder="1" applyAlignment="1">
      <alignment horizontal="center"/>
    </xf>
    <xf numFmtId="0" fontId="1" fillId="8" borderId="0" xfId="0" applyFont="1" applyFill="1" applyAlignment="1"/>
    <xf numFmtId="0" fontId="0" fillId="8" borderId="0" xfId="0" applyFill="1"/>
    <xf numFmtId="0" fontId="1" fillId="8" borderId="8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9" borderId="0" xfId="0" applyFont="1" applyFill="1" applyAlignment="1"/>
    <xf numFmtId="0" fontId="0" fillId="9" borderId="0" xfId="0" applyFill="1"/>
    <xf numFmtId="2" fontId="1" fillId="9" borderId="1" xfId="0" applyNumberFormat="1" applyFont="1" applyFill="1" applyBorder="1"/>
    <xf numFmtId="2" fontId="0" fillId="9" borderId="19" xfId="0" applyNumberFormat="1" applyFill="1" applyBorder="1"/>
    <xf numFmtId="2" fontId="1" fillId="9" borderId="19" xfId="0" applyNumberFormat="1" applyFont="1" applyFill="1" applyBorder="1" applyAlignment="1">
      <alignment horizontal="left"/>
    </xf>
    <xf numFmtId="2" fontId="1" fillId="9" borderId="19" xfId="0" applyNumberFormat="1" applyFont="1" applyFill="1" applyBorder="1" applyAlignment="1"/>
    <xf numFmtId="2" fontId="0" fillId="9" borderId="19" xfId="0" applyNumberFormat="1" applyFill="1" applyBorder="1" applyAlignment="1"/>
    <xf numFmtId="0" fontId="0" fillId="9" borderId="2" xfId="0" applyFill="1" applyBorder="1"/>
    <xf numFmtId="0" fontId="1" fillId="9" borderId="16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/>
    <xf numFmtId="2" fontId="0" fillId="0" borderId="0" xfId="0" applyNumberFormat="1" applyFill="1" applyBorder="1" applyAlignment="1">
      <alignment horizontal="left"/>
    </xf>
    <xf numFmtId="0" fontId="0" fillId="0" borderId="4" xfId="0" applyFill="1" applyBorder="1"/>
    <xf numFmtId="2" fontId="0" fillId="0" borderId="3" xfId="0" applyNumberFormat="1" applyFill="1" applyBorder="1"/>
    <xf numFmtId="164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/>
    <xf numFmtId="2" fontId="0" fillId="0" borderId="0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left"/>
    </xf>
    <xf numFmtId="2" fontId="0" fillId="0" borderId="5" xfId="0" applyNumberFormat="1" applyFill="1" applyBorder="1"/>
    <xf numFmtId="2" fontId="0" fillId="0" borderId="20" xfId="0" applyNumberFormat="1" applyFill="1" applyBorder="1"/>
    <xf numFmtId="164" fontId="0" fillId="0" borderId="20" xfId="0" applyNumberFormat="1" applyFill="1" applyBorder="1" applyAlignment="1">
      <alignment horizontal="left"/>
    </xf>
    <xf numFmtId="2" fontId="0" fillId="0" borderId="20" xfId="0" applyNumberFormat="1" applyFill="1" applyBorder="1" applyAlignment="1"/>
    <xf numFmtId="2" fontId="0" fillId="0" borderId="20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1" applyAlignment="1">
      <alignment horizontal="left"/>
    </xf>
    <xf numFmtId="0" fontId="0" fillId="3" borderId="1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0" xfId="0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66FFFF"/>
      <color rgb="FF66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alcChain" Target="calcChain.xml"/><Relationship Id="rId3" Type="http://schemas.microsoft.com/office/2006/relationships/xlMacrosheet" Target="macrosheets/sheet2.xml"/><Relationship Id="rId7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microsoft.com/office/2006/relationships/xlMacrosheet" Target="macrosheets/sheet1.xml"/><Relationship Id="rId1" Type="http://schemas.openxmlformats.org/officeDocument/2006/relationships/worksheet" Target="worksheets/sheet1.xml"/><Relationship Id="rId6" Type="http://schemas.microsoft.com/office/2006/relationships/xlMacrosheet" Target="macrosheets/sheet4.xml"/><Relationship Id="rId11" Type="http://schemas.openxmlformats.org/officeDocument/2006/relationships/styles" Target="styles.xml"/><Relationship Id="rId5" Type="http://schemas.microsoft.com/office/2006/relationships/xlMacrosheet" Target="macrosheets/sheet3.xml"/><Relationship Id="rId10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13675093437743"/>
          <c:y val="0.13674206302435471"/>
          <c:w val="0.7748779438489376"/>
          <c:h val="0.70740580302452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Stiffness!$H$3</c:f>
              <c:strCache>
                <c:ptCount val="1"/>
                <c:pt idx="0">
                  <c:v>E11(LOM)</c:v>
                </c:pt>
              </c:strCache>
            </c:strRef>
          </c:tx>
          <c:xVal>
            <c:numRef>
              <c:f>Stiffness!$G$4:$G$14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Stiffness!$H$4:$H$14</c:f>
              <c:numCache>
                <c:formatCode>0.00</c:formatCode>
                <c:ptCount val="11"/>
                <c:pt idx="0">
                  <c:v>4.08</c:v>
                </c:pt>
                <c:pt idx="1">
                  <c:v>31.272000000000002</c:v>
                </c:pt>
                <c:pt idx="2">
                  <c:v>58.464000000000006</c:v>
                </c:pt>
                <c:pt idx="3">
                  <c:v>85.655999999999992</c:v>
                </c:pt>
                <c:pt idx="4">
                  <c:v>112.84800000000001</c:v>
                </c:pt>
                <c:pt idx="5">
                  <c:v>140.04</c:v>
                </c:pt>
                <c:pt idx="6">
                  <c:v>167.232</c:v>
                </c:pt>
                <c:pt idx="7">
                  <c:v>194.42399999999998</c:v>
                </c:pt>
                <c:pt idx="8">
                  <c:v>221.61600000000001</c:v>
                </c:pt>
                <c:pt idx="9">
                  <c:v>248.80799999999999</c:v>
                </c:pt>
                <c:pt idx="10">
                  <c:v>276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Stiffness!$K$3</c:f>
              <c:strCache>
                <c:ptCount val="1"/>
                <c:pt idx="0">
                  <c:v>G21(LOM)</c:v>
                </c:pt>
              </c:strCache>
            </c:strRef>
          </c:tx>
          <c:xVal>
            <c:numRef>
              <c:f>Stiffness!$G$4:$G$14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Stiffness!$K$4:$K$14</c:f>
              <c:numCache>
                <c:formatCode>0.00</c:formatCode>
                <c:ptCount val="11"/>
                <c:pt idx="0">
                  <c:v>1.478</c:v>
                </c:pt>
                <c:pt idx="1">
                  <c:v>2.0302000000000002</c:v>
                </c:pt>
                <c:pt idx="2">
                  <c:v>2.5824000000000003</c:v>
                </c:pt>
                <c:pt idx="3">
                  <c:v>3.1345999999999998</c:v>
                </c:pt>
                <c:pt idx="4">
                  <c:v>3.6868000000000003</c:v>
                </c:pt>
                <c:pt idx="5">
                  <c:v>4.2389999999999999</c:v>
                </c:pt>
                <c:pt idx="6">
                  <c:v>4.7911999999999999</c:v>
                </c:pt>
                <c:pt idx="7">
                  <c:v>5.3433999999999999</c:v>
                </c:pt>
                <c:pt idx="8">
                  <c:v>5.8956</c:v>
                </c:pt>
                <c:pt idx="9">
                  <c:v>6.4478</c:v>
                </c:pt>
                <c:pt idx="10">
                  <c:v>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10400"/>
        <c:axId val="65823488"/>
      </c:scatterChart>
      <c:valAx>
        <c:axId val="65510400"/>
        <c:scaling>
          <c:orientation val="minMax"/>
          <c:max val="1"/>
        </c:scaling>
        <c:delete val="0"/>
        <c:axPos val="b"/>
        <c:numFmt formatCode="0.00" sourceLinked="1"/>
        <c:majorTickMark val="out"/>
        <c:minorTickMark val="none"/>
        <c:tickLblPos val="nextTo"/>
        <c:crossAx val="65823488"/>
        <c:crosses val="autoZero"/>
        <c:crossBetween val="midCat"/>
      </c:valAx>
      <c:valAx>
        <c:axId val="658234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510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4486087507847371"/>
          <c:y val="0.24959220045420488"/>
          <c:w val="0.34818036534929619"/>
          <c:h val="0.1641463965929031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36612270583348"/>
          <c:y val="0.16863644297682748"/>
          <c:w val="0.7183948776851834"/>
          <c:h val="0.67426380810522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Stiffness!$L$3</c:f>
              <c:strCache>
                <c:ptCount val="1"/>
                <c:pt idx="0">
                  <c:v>ν12(LOM)</c:v>
                </c:pt>
              </c:strCache>
            </c:strRef>
          </c:tx>
          <c:xVal>
            <c:numRef>
              <c:f>Stiffness!$G$4:$G$14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Stiffness!$L$4:$L$14</c:f>
              <c:numCache>
                <c:formatCode>0.00</c:formatCode>
                <c:ptCount val="11"/>
                <c:pt idx="0">
                  <c:v>0.3</c:v>
                </c:pt>
                <c:pt idx="1">
                  <c:v>0.28999999999999998</c:v>
                </c:pt>
                <c:pt idx="2">
                  <c:v>0.27999999999999997</c:v>
                </c:pt>
                <c:pt idx="3">
                  <c:v>0.27</c:v>
                </c:pt>
                <c:pt idx="4">
                  <c:v>0.26</c:v>
                </c:pt>
                <c:pt idx="5">
                  <c:v>0.25</c:v>
                </c:pt>
                <c:pt idx="6">
                  <c:v>0.24</c:v>
                </c:pt>
                <c:pt idx="7">
                  <c:v>0.23</c:v>
                </c:pt>
                <c:pt idx="8">
                  <c:v>0.22</c:v>
                </c:pt>
                <c:pt idx="9">
                  <c:v>0.21000000000000002</c:v>
                </c:pt>
                <c:pt idx="10">
                  <c:v>0.2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Stiffness!$M$3</c:f>
              <c:strCache>
                <c:ptCount val="1"/>
                <c:pt idx="0">
                  <c:v>ν21(ILOM)</c:v>
                </c:pt>
              </c:strCache>
            </c:strRef>
          </c:tx>
          <c:xVal>
            <c:numRef>
              <c:f>Stiffness!$G$4:$G$14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Stiffness!$M$4:$M$14</c:f>
              <c:numCache>
                <c:formatCode>0.00</c:formatCode>
                <c:ptCount val="11"/>
                <c:pt idx="0">
                  <c:v>0.3</c:v>
                </c:pt>
                <c:pt idx="1">
                  <c:v>0.2857142857142857</c:v>
                </c:pt>
                <c:pt idx="2">
                  <c:v>0.27272727272727271</c:v>
                </c:pt>
                <c:pt idx="3">
                  <c:v>0.2608695652173913</c:v>
                </c:pt>
                <c:pt idx="4">
                  <c:v>0.25</c:v>
                </c:pt>
                <c:pt idx="5">
                  <c:v>0.24</c:v>
                </c:pt>
                <c:pt idx="6">
                  <c:v>0.23076923076923078</c:v>
                </c:pt>
                <c:pt idx="7">
                  <c:v>0.22222222222222224</c:v>
                </c:pt>
                <c:pt idx="8">
                  <c:v>0.2142857142857143</c:v>
                </c:pt>
                <c:pt idx="9">
                  <c:v>0.20689655172413793</c:v>
                </c:pt>
                <c:pt idx="10">
                  <c:v>0.2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53312"/>
        <c:axId val="65854848"/>
      </c:scatterChart>
      <c:valAx>
        <c:axId val="65853312"/>
        <c:scaling>
          <c:orientation val="minMax"/>
          <c:max val="1"/>
        </c:scaling>
        <c:delete val="0"/>
        <c:axPos val="b"/>
        <c:numFmt formatCode="0.00" sourceLinked="1"/>
        <c:majorTickMark val="out"/>
        <c:minorTickMark val="none"/>
        <c:tickLblPos val="nextTo"/>
        <c:crossAx val="65854848"/>
        <c:crosses val="autoZero"/>
        <c:crossBetween val="midCat"/>
        <c:majorUnit val="0.2"/>
      </c:valAx>
      <c:valAx>
        <c:axId val="65854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853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1500521366271991"/>
          <c:y val="0.52191231597896948"/>
          <c:w val="0.34788163811432354"/>
          <c:h val="0.17179045281827376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27372517486775"/>
          <c:y val="0.18063645984804816"/>
          <c:w val="0.75542971805598091"/>
          <c:h val="0.658343586787241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Stiffness!$H$16</c:f>
              <c:strCache>
                <c:ptCount val="1"/>
                <c:pt idx="0">
                  <c:v>E22(ILOM)</c:v>
                </c:pt>
              </c:strCache>
            </c:strRef>
          </c:tx>
          <c:xVal>
            <c:numRef>
              <c:f>Stiffness!$G$17:$G$27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Stiffness!$H$17:$H$27</c:f>
              <c:numCache>
                <c:formatCode>0.00</c:formatCode>
                <c:ptCount val="11"/>
                <c:pt idx="0">
                  <c:v>4.08</c:v>
                </c:pt>
                <c:pt idx="1">
                  <c:v>4.4276901987662782</c:v>
                </c:pt>
                <c:pt idx="2">
                  <c:v>4.8401598401598402</c:v>
                </c:pt>
                <c:pt idx="3">
                  <c:v>5.3373726246213167</c:v>
                </c:pt>
                <c:pt idx="4">
                  <c:v>5.9484346224677722</c:v>
                </c:pt>
                <c:pt idx="5">
                  <c:v>6.7175043327556327</c:v>
                </c:pt>
                <c:pt idx="6">
                  <c:v>7.7149681528662422</c:v>
                </c:pt>
                <c:pt idx="7">
                  <c:v>9.0603085553997182</c:v>
                </c:pt>
                <c:pt idx="8">
                  <c:v>10.973952434881088</c:v>
                </c:pt>
                <c:pt idx="9">
                  <c:v>13.912419239052406</c:v>
                </c:pt>
                <c:pt idx="10">
                  <c:v>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Stiffness!$I$16</c:f>
              <c:strCache>
                <c:ptCount val="1"/>
                <c:pt idx="0">
                  <c:v>E22(Chamis)</c:v>
                </c:pt>
              </c:strCache>
            </c:strRef>
          </c:tx>
          <c:xVal>
            <c:numRef>
              <c:f>Stiffness!$G$17:$G$27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Stiffness!$I$17:$I$27</c:f>
              <c:numCache>
                <c:formatCode>0.00</c:formatCode>
                <c:ptCount val="11"/>
                <c:pt idx="0">
                  <c:v>4.08</c:v>
                </c:pt>
                <c:pt idx="1">
                  <c:v>4.5062295483636881</c:v>
                </c:pt>
                <c:pt idx="2">
                  <c:v>5.0676007099518294</c:v>
                </c:pt>
                <c:pt idx="3">
                  <c:v>5.7665639704787077</c:v>
                </c:pt>
                <c:pt idx="4">
                  <c:v>6.6260102706013022</c:v>
                </c:pt>
                <c:pt idx="5">
                  <c:v>7.6820023073986983</c:v>
                </c:pt>
                <c:pt idx="6">
                  <c:v>8.9871709214050135</c:v>
                </c:pt>
                <c:pt idx="7">
                  <c:v>10.618485211937324</c:v>
                </c:pt>
                <c:pt idx="8">
                  <c:v>12.691427066257104</c:v>
                </c:pt>
                <c:pt idx="9">
                  <c:v>15.386283852182958</c:v>
                </c:pt>
                <c:pt idx="10">
                  <c:v>19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Stiffness!$J$16</c:f>
              <c:strCache>
                <c:ptCount val="1"/>
                <c:pt idx="0">
                  <c:v>E22(Halpin)</c:v>
                </c:pt>
              </c:strCache>
            </c:strRef>
          </c:tx>
          <c:xVal>
            <c:numRef>
              <c:f>Stiffness!$G$17:$G$27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Stiffness!$J$17:$J$27</c:f>
              <c:numCache>
                <c:formatCode>0.00</c:formatCode>
                <c:ptCount val="11"/>
                <c:pt idx="0">
                  <c:v>4.08</c:v>
                </c:pt>
                <c:pt idx="1">
                  <c:v>4.7914726507713885</c:v>
                </c:pt>
                <c:pt idx="2">
                  <c:v>5.5907610853739245</c:v>
                </c:pt>
                <c:pt idx="3">
                  <c:v>6.4951930876388646</c:v>
                </c:pt>
                <c:pt idx="4">
                  <c:v>7.5269762174405441</c:v>
                </c:pt>
                <c:pt idx="5">
                  <c:v>8.715045685279188</c:v>
                </c:pt>
                <c:pt idx="6">
                  <c:v>10.097820738137083</c:v>
                </c:pt>
                <c:pt idx="7">
                  <c:v>11.727437185929649</c:v>
                </c:pt>
                <c:pt idx="8">
                  <c:v>13.676468733578563</c:v>
                </c:pt>
                <c:pt idx="9">
                  <c:v>16.049030002912907</c:v>
                </c:pt>
                <c:pt idx="10">
                  <c:v>19.000000000000004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84672"/>
        <c:axId val="78286208"/>
      </c:scatterChart>
      <c:valAx>
        <c:axId val="78284672"/>
        <c:scaling>
          <c:orientation val="minMax"/>
          <c:max val="1"/>
        </c:scaling>
        <c:delete val="0"/>
        <c:axPos val="b"/>
        <c:numFmt formatCode="0.00" sourceLinked="1"/>
        <c:majorTickMark val="out"/>
        <c:minorTickMark val="none"/>
        <c:tickLblPos val="nextTo"/>
        <c:crossAx val="78286208"/>
        <c:crosses val="autoZero"/>
        <c:crossBetween val="midCat"/>
        <c:majorUnit val="0.2"/>
      </c:valAx>
      <c:valAx>
        <c:axId val="78286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8284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2550356899045568"/>
          <c:y val="0.21559657893151837"/>
          <c:w val="0.38277455403593774"/>
          <c:h val="0.22816096346078227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65039073178415"/>
          <c:y val="0.15872120796815756"/>
          <c:w val="0.72480576088548399"/>
          <c:h val="0.6906468403272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Stiffness!$K$16</c:f>
              <c:strCache>
                <c:ptCount val="1"/>
                <c:pt idx="0">
                  <c:v>G12(ILOM)</c:v>
                </c:pt>
              </c:strCache>
            </c:strRef>
          </c:tx>
          <c:xVal>
            <c:numRef>
              <c:f>Stiffness!$G$17:$G$27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Stiffness!$K$17:$K$27</c:f>
              <c:numCache>
                <c:formatCode>0.00</c:formatCode>
                <c:ptCount val="11"/>
                <c:pt idx="0">
                  <c:v>1.478</c:v>
                </c:pt>
                <c:pt idx="1">
                  <c:v>1.6322941123536678</c:v>
                </c:pt>
                <c:pt idx="2">
                  <c:v>1.8225579568497781</c:v>
                </c:pt>
                <c:pt idx="3">
                  <c:v>2.0630292502869194</c:v>
                </c:pt>
                <c:pt idx="4">
                  <c:v>2.3766020296345705</c:v>
                </c:pt>
                <c:pt idx="5">
                  <c:v>2.8025844511552775</c:v>
                </c:pt>
                <c:pt idx="6">
                  <c:v>3.4146216243967551</c:v>
                </c:pt>
                <c:pt idx="7">
                  <c:v>4.3686641998554938</c:v>
                </c:pt>
                <c:pt idx="8">
                  <c:v>6.0625303840544493</c:v>
                </c:pt>
                <c:pt idx="9">
                  <c:v>9.9017418490397517</c:v>
                </c:pt>
                <c:pt idx="10">
                  <c:v>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Stiffness!$L$16</c:f>
              <c:strCache>
                <c:ptCount val="1"/>
                <c:pt idx="0">
                  <c:v>G12(Chamis)</c:v>
                </c:pt>
              </c:strCache>
            </c:strRef>
          </c:tx>
          <c:xVal>
            <c:numRef>
              <c:f>Stiffness!$G$17:$G$27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Stiffness!$L$17:$L$27</c:f>
              <c:numCache>
                <c:formatCode>0.00</c:formatCode>
                <c:ptCount val="11"/>
                <c:pt idx="0">
                  <c:v>1.478</c:v>
                </c:pt>
                <c:pt idx="1">
                  <c:v>1.6333452949425369</c:v>
                </c:pt>
                <c:pt idx="2">
                  <c:v>1.8382931364564838</c:v>
                </c:pt>
                <c:pt idx="3">
                  <c:v>2.093889714069697</c:v>
                </c:pt>
                <c:pt idx="4">
                  <c:v>2.4087288461375813</c:v>
                </c:pt>
                <c:pt idx="5">
                  <c:v>2.7963483686287285</c:v>
                </c:pt>
                <c:pt idx="6">
                  <c:v>3.2765641535404217</c:v>
                </c:pt>
                <c:pt idx="7">
                  <c:v>3.8784828644351914</c:v>
                </c:pt>
                <c:pt idx="8">
                  <c:v>4.6460243445621145</c:v>
                </c:pt>
                <c:pt idx="9">
                  <c:v>5.648254373777811</c:v>
                </c:pt>
                <c:pt idx="10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Stiffness!$M$16</c:f>
              <c:strCache>
                <c:ptCount val="1"/>
                <c:pt idx="0">
                  <c:v>G12(Halpin)</c:v>
                </c:pt>
              </c:strCache>
            </c:strRef>
          </c:tx>
          <c:xVal>
            <c:numRef>
              <c:f>Stiffness!$G$17:$G$27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Stiffness!$M$17:$M$27</c:f>
              <c:numCache>
                <c:formatCode>0.00</c:formatCode>
                <c:ptCount val="11"/>
                <c:pt idx="0">
                  <c:v>1.478</c:v>
                </c:pt>
                <c:pt idx="1">
                  <c:v>1.8909520285507848</c:v>
                </c:pt>
                <c:pt idx="2">
                  <c:v>2.3887224323584801</c:v>
                </c:pt>
                <c:pt idx="3">
                  <c:v>3.0004339847708903</c:v>
                </c:pt>
                <c:pt idx="4">
                  <c:v>3.7702651920272241</c:v>
                </c:pt>
                <c:pt idx="5">
                  <c:v>4.7686236696714159</c:v>
                </c:pt>
                <c:pt idx="6">
                  <c:v>6.1150044527003029</c:v>
                </c:pt>
                <c:pt idx="7">
                  <c:v>8.0297992159198035</c:v>
                </c:pt>
                <c:pt idx="8">
                  <c:v>10.969281388912187</c:v>
                </c:pt>
                <c:pt idx="9">
                  <c:v>16.056468008359335</c:v>
                </c:pt>
                <c:pt idx="10">
                  <c:v>26.999999999999993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56544"/>
        <c:axId val="80158080"/>
      </c:scatterChart>
      <c:valAx>
        <c:axId val="80156544"/>
        <c:scaling>
          <c:orientation val="minMax"/>
          <c:max val="1"/>
        </c:scaling>
        <c:delete val="0"/>
        <c:axPos val="b"/>
        <c:numFmt formatCode="0.00" sourceLinked="1"/>
        <c:majorTickMark val="out"/>
        <c:minorTickMark val="none"/>
        <c:tickLblPos val="nextTo"/>
        <c:crossAx val="80158080"/>
        <c:crosses val="autoZero"/>
        <c:crossBetween val="midCat"/>
        <c:majorUnit val="0.2"/>
      </c:valAx>
      <c:valAx>
        <c:axId val="801580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0156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430157954432604"/>
          <c:y val="0.21401065702908514"/>
          <c:w val="0.3892541328917381"/>
          <c:h val="0.2116611534737404"/>
        </c:manualLayout>
      </c:layout>
      <c:overlay val="0"/>
      <c:spPr>
        <a:solidFill>
          <a:sysClr val="window" lastClr="FFFFFF"/>
        </a:solidFill>
        <a:ln cmpd="sng"/>
      </c:spPr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6619698853434"/>
          <c:y val="5.1400554097404488E-2"/>
          <c:w val="0.79623318137864318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Stiffness!$P$15</c:f>
              <c:strCache>
                <c:ptCount val="1"/>
                <c:pt idx="0">
                  <c:v>F11T</c:v>
                </c:pt>
              </c:strCache>
            </c:strRef>
          </c:tx>
          <c:xVal>
            <c:numRef>
              <c:f>Stiffness!$O$16:$O$26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Stiffness!$P$16:$P$26</c:f>
              <c:numCache>
                <c:formatCode>0.000</c:formatCode>
                <c:ptCount val="11"/>
                <c:pt idx="0">
                  <c:v>9.9000000000000005E-2</c:v>
                </c:pt>
                <c:pt idx="1">
                  <c:v>0.58691652173913045</c:v>
                </c:pt>
                <c:pt idx="2">
                  <c:v>1.0972591304347827</c:v>
                </c:pt>
                <c:pt idx="3">
                  <c:v>1.6076017391304347</c:v>
                </c:pt>
                <c:pt idx="4">
                  <c:v>2.1179443478260871</c:v>
                </c:pt>
                <c:pt idx="5">
                  <c:v>2.6282869565217388</c:v>
                </c:pt>
                <c:pt idx="6">
                  <c:v>3.138629565217391</c:v>
                </c:pt>
                <c:pt idx="7">
                  <c:v>3.6489721739130427</c:v>
                </c:pt>
                <c:pt idx="8">
                  <c:v>4.1593147826086954</c:v>
                </c:pt>
                <c:pt idx="9">
                  <c:v>4.669657391304348</c:v>
                </c:pt>
                <c:pt idx="10">
                  <c:v>5.1748965739130428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Stiffness!$R$15</c:f>
              <c:strCache>
                <c:ptCount val="1"/>
                <c:pt idx="0">
                  <c:v>F11C_Min.</c:v>
                </c:pt>
              </c:strCache>
            </c:strRef>
          </c:tx>
          <c:xVal>
            <c:numRef>
              <c:f>Stiffness!$O$16:$O$26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Stiffness!$R$16:$R$26</c:f>
              <c:numCache>
                <c:formatCode>0.000</c:formatCode>
                <c:ptCount val="11"/>
                <c:pt idx="0">
                  <c:v>6.8000000000000005E-2</c:v>
                </c:pt>
                <c:pt idx="1">
                  <c:v>0.26119999999999999</c:v>
                </c:pt>
                <c:pt idx="2">
                  <c:v>0.45440000000000003</c:v>
                </c:pt>
                <c:pt idx="3">
                  <c:v>0.64759999999999995</c:v>
                </c:pt>
                <c:pt idx="4">
                  <c:v>0.84079999999999999</c:v>
                </c:pt>
                <c:pt idx="5">
                  <c:v>1.034</c:v>
                </c:pt>
                <c:pt idx="6">
                  <c:v>1.2271999999999998</c:v>
                </c:pt>
                <c:pt idx="7">
                  <c:v>1.4203999999999999</c:v>
                </c:pt>
                <c:pt idx="8">
                  <c:v>1.6136000000000001</c:v>
                </c:pt>
                <c:pt idx="9">
                  <c:v>1.390707380287987</c:v>
                </c:pt>
                <c:pt idx="10">
                  <c:v>0.7549375098265324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10560"/>
        <c:axId val="81265024"/>
      </c:scatterChart>
      <c:valAx>
        <c:axId val="80210560"/>
        <c:scaling>
          <c:orientation val="minMax"/>
          <c:max val="1"/>
        </c:scaling>
        <c:delete val="0"/>
        <c:axPos val="b"/>
        <c:numFmt formatCode="0.00" sourceLinked="1"/>
        <c:majorTickMark val="out"/>
        <c:minorTickMark val="none"/>
        <c:tickLblPos val="nextTo"/>
        <c:crossAx val="81265024"/>
        <c:crosses val="autoZero"/>
        <c:crossBetween val="midCat"/>
      </c:valAx>
      <c:valAx>
        <c:axId val="8126502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0210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536067366579168"/>
          <c:y val="0.15702354913969091"/>
          <c:w val="0.40500921585834976"/>
          <c:h val="0.1913271338356209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18788477158543"/>
          <c:y val="5.1400554097404488E-2"/>
          <c:w val="0.77431347171610898"/>
          <c:h val="0.897198891805191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Stiffness!$T$15</c:f>
              <c:strCache>
                <c:ptCount val="1"/>
                <c:pt idx="0">
                  <c:v>F22T</c:v>
                </c:pt>
              </c:strCache>
            </c:strRef>
          </c:tx>
          <c:xVal>
            <c:numRef>
              <c:f>Stiffness!$O$16:$O$26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Stiffness!$T$16:$T$26</c:f>
              <c:numCache>
                <c:formatCode>0.000</c:formatCode>
                <c:ptCount val="11"/>
                <c:pt idx="0">
                  <c:v>9.9000000000000005E-2</c:v>
                </c:pt>
                <c:pt idx="1">
                  <c:v>7.870644685001553E-2</c:v>
                </c:pt>
                <c:pt idx="2">
                  <c:v>7.4240781960383889E-2</c:v>
                </c:pt>
                <c:pt idx="3">
                  <c:v>7.2020050204697914E-2</c:v>
                </c:pt>
                <c:pt idx="4">
                  <c:v>7.0683487092023989E-2</c:v>
                </c:pt>
                <c:pt idx="5">
                  <c:v>6.9619342171828497E-2</c:v>
                </c:pt>
                <c:pt idx="6">
                  <c:v>6.8407597645570598E-2</c:v>
                </c:pt>
                <c:pt idx="7">
                  <c:v>6.6656453159713761E-2</c:v>
                </c:pt>
                <c:pt idx="8">
                  <c:v>6.3907229668718632E-2</c:v>
                </c:pt>
                <c:pt idx="9">
                  <c:v>5.9529768396648662E-2</c:v>
                </c:pt>
                <c:pt idx="10">
                  <c:v>5.2636763721673932E-2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Stiffness!$U$15</c:f>
              <c:strCache>
                <c:ptCount val="1"/>
                <c:pt idx="0">
                  <c:v>F22C</c:v>
                </c:pt>
              </c:strCache>
            </c:strRef>
          </c:tx>
          <c:xVal>
            <c:numRef>
              <c:f>Stiffness!$O$16:$O$26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Stiffness!$U$16:$U$26</c:f>
              <c:numCache>
                <c:formatCode>0.000</c:formatCode>
                <c:ptCount val="11"/>
                <c:pt idx="0">
                  <c:v>0.13</c:v>
                </c:pt>
                <c:pt idx="1">
                  <c:v>0.10335189990406081</c:v>
                </c:pt>
                <c:pt idx="2">
                  <c:v>9.74878955035344E-2</c:v>
                </c:pt>
                <c:pt idx="3">
                  <c:v>9.4571783097078047E-2</c:v>
                </c:pt>
                <c:pt idx="4">
                  <c:v>9.2816700221849679E-2</c:v>
                </c:pt>
                <c:pt idx="5">
                  <c:v>9.1419338205431355E-2</c:v>
                </c:pt>
                <c:pt idx="6">
                  <c:v>8.9828158524486626E-2</c:v>
                </c:pt>
                <c:pt idx="7">
                  <c:v>8.7528675866290803E-2</c:v>
                </c:pt>
                <c:pt idx="8">
                  <c:v>8.3918584413468916E-2</c:v>
                </c:pt>
                <c:pt idx="9">
                  <c:v>7.8170402945094211E-2</c:v>
                </c:pt>
                <c:pt idx="10">
                  <c:v>6.9118982664824358E-2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Stiffness!$V$15</c:f>
              <c:strCache>
                <c:ptCount val="1"/>
                <c:pt idx="0">
                  <c:v>F12</c:v>
                </c:pt>
              </c:strCache>
            </c:strRef>
          </c:tx>
          <c:xVal>
            <c:numRef>
              <c:f>Stiffness!$O$16:$O$26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Stiffness!$V$16:$V$26</c:f>
              <c:numCache>
                <c:formatCode>0.000</c:formatCode>
                <c:ptCount val="11"/>
                <c:pt idx="0">
                  <c:v>5.7000000000000009E-2</c:v>
                </c:pt>
                <c:pt idx="1">
                  <c:v>4.2868831449943426E-2</c:v>
                </c:pt>
                <c:pt idx="2">
                  <c:v>3.9576061531067283E-2</c:v>
                </c:pt>
                <c:pt idx="3">
                  <c:v>3.7639794988880544E-2</c:v>
                </c:pt>
                <c:pt idx="4">
                  <c:v>3.5992484605705873E-2</c:v>
                </c:pt>
                <c:pt idx="5">
                  <c:v>3.3985553121001405E-2</c:v>
                </c:pt>
                <c:pt idx="6">
                  <c:v>3.089742619407158E-2</c:v>
                </c:pt>
                <c:pt idx="7">
                  <c:v>2.5553549751688873E-2</c:v>
                </c:pt>
                <c:pt idx="8">
                  <c:v>1.5471485103667516E-2</c:v>
                </c:pt>
                <c:pt idx="9">
                  <c:v>-6.2200393604380346E-3</c:v>
                </c:pt>
                <c:pt idx="10">
                  <c:v>-6.811190286755045E-2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83712"/>
        <c:axId val="81293696"/>
      </c:scatterChart>
      <c:valAx>
        <c:axId val="81283712"/>
        <c:scaling>
          <c:orientation val="minMax"/>
          <c:max val="1"/>
        </c:scaling>
        <c:delete val="0"/>
        <c:axPos val="b"/>
        <c:numFmt formatCode="0.00" sourceLinked="1"/>
        <c:majorTickMark val="out"/>
        <c:minorTickMark val="none"/>
        <c:tickLblPos val="nextTo"/>
        <c:crossAx val="81293696"/>
        <c:crosses val="autoZero"/>
        <c:crossBetween val="midCat"/>
      </c:valAx>
      <c:valAx>
        <c:axId val="8129369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1283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309311485299745"/>
          <c:y val="1.641914760317649E-2"/>
          <c:w val="0.23446441747857441"/>
          <c:h val="0.3417558765418992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4</xdr:row>
      <xdr:rowOff>57150</xdr:rowOff>
    </xdr:from>
    <xdr:to>
      <xdr:col>4</xdr:col>
      <xdr:colOff>752475</xdr:colOff>
      <xdr:row>6</xdr:row>
      <xdr:rowOff>114300</xdr:rowOff>
    </xdr:to>
    <xdr:sp macro="[0]!msg" textlink="">
      <xdr:nvSpPr>
        <xdr:cNvPr id="3" name="Rechteck 2"/>
        <xdr:cNvSpPr/>
      </xdr:nvSpPr>
      <xdr:spPr>
        <a:xfrm>
          <a:off x="2438400" y="819150"/>
          <a:ext cx="1362075" cy="438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Msg</a:t>
          </a:r>
        </a:p>
      </xdr:txBody>
    </xdr:sp>
    <xdr:clientData/>
  </xdr:twoCellAnchor>
  <xdr:twoCellAnchor>
    <xdr:from>
      <xdr:col>3</xdr:col>
      <xdr:colOff>114300</xdr:colOff>
      <xdr:row>8</xdr:row>
      <xdr:rowOff>133350</xdr:rowOff>
    </xdr:from>
    <xdr:to>
      <xdr:col>4</xdr:col>
      <xdr:colOff>628650</xdr:colOff>
      <xdr:row>10</xdr:row>
      <xdr:rowOff>76200</xdr:rowOff>
    </xdr:to>
    <xdr:sp macro="[0]!Modul1.userform1" textlink="">
      <xdr:nvSpPr>
        <xdr:cNvPr id="4" name="Rechteck 3"/>
        <xdr:cNvSpPr/>
      </xdr:nvSpPr>
      <xdr:spPr>
        <a:xfrm>
          <a:off x="2400300" y="1657350"/>
          <a:ext cx="1276350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Userform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67235</xdr:colOff>
      <xdr:row>27</xdr:row>
      <xdr:rowOff>190498</xdr:rowOff>
    </xdr:from>
    <xdr:to>
      <xdr:col>9</xdr:col>
      <xdr:colOff>347382</xdr:colOff>
      <xdr:row>37</xdr:row>
      <xdr:rowOff>189377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220145</xdr:colOff>
      <xdr:row>1</xdr:row>
      <xdr:rowOff>21901</xdr:rowOff>
    </xdr:from>
    <xdr:to>
      <xdr:col>1</xdr:col>
      <xdr:colOff>997324</xdr:colOff>
      <xdr:row>5</xdr:row>
      <xdr:rowOff>47880</xdr:rowOff>
    </xdr:to>
    <xdr:sp macro="[0]!test" textlink="">
      <xdr:nvSpPr>
        <xdr:cNvPr id="7" name="Rechteck 6"/>
        <xdr:cNvSpPr/>
      </xdr:nvSpPr>
      <xdr:spPr>
        <a:xfrm>
          <a:off x="1430380" y="212401"/>
          <a:ext cx="777179" cy="81039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Update Tables/ Curves</a:t>
          </a:r>
        </a:p>
      </xdr:txBody>
    </xdr:sp>
    <xdr:clientData/>
  </xdr:twoCellAnchor>
  <xdr:twoCellAnchor>
    <xdr:from>
      <xdr:col>0</xdr:col>
      <xdr:colOff>58067</xdr:colOff>
      <xdr:row>1</xdr:row>
      <xdr:rowOff>156882</xdr:rowOff>
    </xdr:from>
    <xdr:to>
      <xdr:col>1</xdr:col>
      <xdr:colOff>0</xdr:colOff>
      <xdr:row>4</xdr:row>
      <xdr:rowOff>56029</xdr:rowOff>
    </xdr:to>
    <xdr:sp macro="[0]!Rechteck31_KlickenSieAuf" textlink="">
      <xdr:nvSpPr>
        <xdr:cNvPr id="32" name="Rechteck 31"/>
        <xdr:cNvSpPr/>
      </xdr:nvSpPr>
      <xdr:spPr>
        <a:xfrm>
          <a:off x="58067" y="347382"/>
          <a:ext cx="1152168" cy="493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Materials  Selection</a:t>
          </a:r>
        </a:p>
      </xdr:txBody>
    </xdr:sp>
    <xdr:clientData/>
  </xdr:twoCellAnchor>
  <xdr:twoCellAnchor>
    <xdr:from>
      <xdr:col>9</xdr:col>
      <xdr:colOff>476051</xdr:colOff>
      <xdr:row>27</xdr:row>
      <xdr:rowOff>182754</xdr:rowOff>
    </xdr:from>
    <xdr:to>
      <xdr:col>12</xdr:col>
      <xdr:colOff>733014</xdr:colOff>
      <xdr:row>37</xdr:row>
      <xdr:rowOff>178158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56030</xdr:colOff>
      <xdr:row>38</xdr:row>
      <xdr:rowOff>29968</xdr:rowOff>
    </xdr:from>
    <xdr:to>
      <xdr:col>9</xdr:col>
      <xdr:colOff>360521</xdr:colOff>
      <xdr:row>48</xdr:row>
      <xdr:rowOff>112053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457262</xdr:colOff>
      <xdr:row>38</xdr:row>
      <xdr:rowOff>22406</xdr:rowOff>
    </xdr:from>
    <xdr:to>
      <xdr:col>12</xdr:col>
      <xdr:colOff>741516</xdr:colOff>
      <xdr:row>48</xdr:row>
      <xdr:rowOff>110897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33618</xdr:colOff>
      <xdr:row>27</xdr:row>
      <xdr:rowOff>22412</xdr:rowOff>
    </xdr:from>
    <xdr:to>
      <xdr:col>17</xdr:col>
      <xdr:colOff>661147</xdr:colOff>
      <xdr:row>37</xdr:row>
      <xdr:rowOff>67236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33618</xdr:colOff>
      <xdr:row>27</xdr:row>
      <xdr:rowOff>12324</xdr:rowOff>
    </xdr:from>
    <xdr:to>
      <xdr:col>21</xdr:col>
      <xdr:colOff>593911</xdr:colOff>
      <xdr:row>37</xdr:row>
      <xdr:rowOff>67233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750794</xdr:colOff>
      <xdr:row>28</xdr:row>
      <xdr:rowOff>156884</xdr:rowOff>
    </xdr:from>
    <xdr:to>
      <xdr:col>8</xdr:col>
      <xdr:colOff>649942</xdr:colOff>
      <xdr:row>29</xdr:row>
      <xdr:rowOff>123266</xdr:rowOff>
    </xdr:to>
    <xdr:sp macro="" textlink="">
      <xdr:nvSpPr>
        <xdr:cNvPr id="3" name="Textfeld 2"/>
        <xdr:cNvSpPr txBox="1"/>
      </xdr:nvSpPr>
      <xdr:spPr>
        <a:xfrm>
          <a:off x="6297706" y="5636560"/>
          <a:ext cx="1423148" cy="15688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100"/>
            <a:t>E11_,G21_Composite</a:t>
          </a:r>
        </a:p>
      </xdr:txBody>
    </xdr:sp>
    <xdr:clientData/>
  </xdr:twoCellAnchor>
  <xdr:twoCellAnchor>
    <xdr:from>
      <xdr:col>10</xdr:col>
      <xdr:colOff>470646</xdr:colOff>
      <xdr:row>28</xdr:row>
      <xdr:rowOff>168089</xdr:rowOff>
    </xdr:from>
    <xdr:to>
      <xdr:col>12</xdr:col>
      <xdr:colOff>44823</xdr:colOff>
      <xdr:row>29</xdr:row>
      <xdr:rowOff>168089</xdr:rowOff>
    </xdr:to>
    <xdr:sp macro="" textlink="">
      <xdr:nvSpPr>
        <xdr:cNvPr id="14" name="Textfeld 13"/>
        <xdr:cNvSpPr txBox="1"/>
      </xdr:nvSpPr>
      <xdr:spPr>
        <a:xfrm>
          <a:off x="9065558" y="5647765"/>
          <a:ext cx="1120589" cy="190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l-GR" sz="1100">
              <a:latin typeface="Calibri"/>
              <a:cs typeface="Calibri"/>
            </a:rPr>
            <a:t>ν</a:t>
          </a:r>
          <a:r>
            <a:rPr lang="de-DE" sz="1100">
              <a:latin typeface="Calibri"/>
              <a:cs typeface="Calibri"/>
            </a:rPr>
            <a:t>12</a:t>
          </a:r>
          <a:r>
            <a:rPr lang="en-GB" sz="1100"/>
            <a:t>_Composite</a:t>
          </a:r>
        </a:p>
      </xdr:txBody>
    </xdr:sp>
    <xdr:clientData/>
  </xdr:twoCellAnchor>
  <xdr:twoCellAnchor>
    <xdr:from>
      <xdr:col>10</xdr:col>
      <xdr:colOff>504264</xdr:colOff>
      <xdr:row>38</xdr:row>
      <xdr:rowOff>179293</xdr:rowOff>
    </xdr:from>
    <xdr:to>
      <xdr:col>12</xdr:col>
      <xdr:colOff>78441</xdr:colOff>
      <xdr:row>39</xdr:row>
      <xdr:rowOff>179293</xdr:rowOff>
    </xdr:to>
    <xdr:sp macro="" textlink="">
      <xdr:nvSpPr>
        <xdr:cNvPr id="15" name="Textfeld 14"/>
        <xdr:cNvSpPr txBox="1"/>
      </xdr:nvSpPr>
      <xdr:spPr>
        <a:xfrm>
          <a:off x="9099176" y="7619999"/>
          <a:ext cx="1120589" cy="190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>
              <a:latin typeface="Calibri"/>
              <a:cs typeface="Calibri"/>
            </a:rPr>
            <a:t>G12</a:t>
          </a:r>
          <a:r>
            <a:rPr lang="en-GB" sz="1100"/>
            <a:t>_Composite</a:t>
          </a:r>
        </a:p>
      </xdr:txBody>
    </xdr:sp>
    <xdr:clientData/>
  </xdr:twoCellAnchor>
  <xdr:twoCellAnchor>
    <xdr:from>
      <xdr:col>7</xdr:col>
      <xdr:colOff>123264</xdr:colOff>
      <xdr:row>39</xdr:row>
      <xdr:rowOff>33617</xdr:rowOff>
    </xdr:from>
    <xdr:to>
      <xdr:col>8</xdr:col>
      <xdr:colOff>481853</xdr:colOff>
      <xdr:row>40</xdr:row>
      <xdr:rowOff>33617</xdr:rowOff>
    </xdr:to>
    <xdr:sp macro="" textlink="">
      <xdr:nvSpPr>
        <xdr:cNvPr id="16" name="Textfeld 15"/>
        <xdr:cNvSpPr txBox="1"/>
      </xdr:nvSpPr>
      <xdr:spPr>
        <a:xfrm>
          <a:off x="6432176" y="7664823"/>
          <a:ext cx="1120589" cy="190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>
              <a:latin typeface="Calibri"/>
              <a:cs typeface="Calibri"/>
            </a:rPr>
            <a:t>E22</a:t>
          </a:r>
          <a:r>
            <a:rPr lang="en-GB" sz="1100"/>
            <a:t>_Composite</a:t>
          </a:r>
        </a:p>
      </xdr:txBody>
    </xdr:sp>
    <xdr:clientData/>
  </xdr:twoCellAnchor>
  <xdr:twoCellAnchor>
    <xdr:from>
      <xdr:col>15</xdr:col>
      <xdr:colOff>257735</xdr:colOff>
      <xdr:row>27</xdr:row>
      <xdr:rowOff>78441</xdr:rowOff>
    </xdr:from>
    <xdr:to>
      <xdr:col>17</xdr:col>
      <xdr:colOff>22412</xdr:colOff>
      <xdr:row>28</xdr:row>
      <xdr:rowOff>56030</xdr:rowOff>
    </xdr:to>
    <xdr:sp macro="" textlink="">
      <xdr:nvSpPr>
        <xdr:cNvPr id="17" name="Textfeld 16"/>
        <xdr:cNvSpPr txBox="1"/>
      </xdr:nvSpPr>
      <xdr:spPr>
        <a:xfrm>
          <a:off x="11878235" y="5367617"/>
          <a:ext cx="1210236" cy="16808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>
              <a:latin typeface="Calibri"/>
              <a:cs typeface="Calibri"/>
            </a:rPr>
            <a:t>F11T</a:t>
          </a:r>
          <a:r>
            <a:rPr lang="en-GB" sz="1100"/>
            <a:t>_Composite</a:t>
          </a:r>
        </a:p>
      </xdr:txBody>
    </xdr:sp>
    <xdr:clientData/>
  </xdr:twoCellAnchor>
  <xdr:twoCellAnchor>
    <xdr:from>
      <xdr:col>19</xdr:col>
      <xdr:colOff>89649</xdr:colOff>
      <xdr:row>27</xdr:row>
      <xdr:rowOff>56029</xdr:rowOff>
    </xdr:from>
    <xdr:to>
      <xdr:col>20</xdr:col>
      <xdr:colOff>493062</xdr:colOff>
      <xdr:row>28</xdr:row>
      <xdr:rowOff>56029</xdr:rowOff>
    </xdr:to>
    <xdr:sp macro="" textlink="">
      <xdr:nvSpPr>
        <xdr:cNvPr id="18" name="Textfeld 17"/>
        <xdr:cNvSpPr txBox="1"/>
      </xdr:nvSpPr>
      <xdr:spPr>
        <a:xfrm>
          <a:off x="14601267" y="5345205"/>
          <a:ext cx="1120589" cy="190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>
              <a:latin typeface="Calibri"/>
              <a:cs typeface="Calibri"/>
            </a:rPr>
            <a:t>F22</a:t>
          </a:r>
          <a:r>
            <a:rPr lang="en-GB" sz="1100"/>
            <a:t>_Composite</a:t>
          </a:r>
        </a:p>
      </xdr:txBody>
    </xdr:sp>
    <xdr:clientData/>
  </xdr:twoCellAnchor>
</xdr:wsDr>
</file>

<file path=xl/macro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macrosheets/sheet1.xml><?xml version="1.0" encoding="utf-8"?>
<xm:macrosheet xmlns="http://schemas.openxmlformats.org/spreadsheetml/2006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xm:macrosheet>
</file>

<file path=xl/macrosheets/sheet2.xml><?xml version="1.0" encoding="utf-8"?>
<xm:macrosheet xmlns="http://schemas.openxmlformats.org/spreadsheetml/2006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/>
  </sheetViews>
  <sheetFormatPr baseColWidth="10" defaultRowHeight="15" x14ac:dyDescent="0.25"/>
  <sheetData/>
  <pageMargins left="0.7" right="0.7" top="0.78740157499999996" bottom="0.78740157499999996" header="0.3" footer="0.3"/>
</xm:macrosheet>
</file>

<file path=xl/macrosheets/sheet3.xml><?xml version="1.0" encoding="utf-8"?>
<xm:macrosheet xmlns="http://schemas.openxmlformats.org/spreadsheetml/2006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/>
  </sheetViews>
  <sheetFormatPr baseColWidth="10" defaultRowHeight="15" x14ac:dyDescent="0.25"/>
  <sheetData/>
  <pageMargins left="0.7" right="0.7" top="0.78740157499999996" bottom="0.78740157499999996" header="0.3" footer="0.3"/>
</xm:macrosheet>
</file>

<file path=xl/macrosheets/sheet4.xml><?xml version="1.0" encoding="utf-8"?>
<xm:macrosheet xmlns="http://schemas.openxmlformats.org/spreadsheetml/2006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/>
  </sheetViews>
  <sheetFormatPr baseColWidth="10" defaultRowHeight="15" x14ac:dyDescent="0.25"/>
  <sheetData/>
  <pageMargins left="0.7" right="0.7" top="0.78740157499999996" bottom="0.78740157499999996" header="0.3" footer="0.3"/>
</xm:macrosheet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tm.kuleuven.be/Onderzoek/Composites/software/micromechanical_softwar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tm.kuleuven.be/Onderzoek/Composites/software/micromechanical_softw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C13:C14"/>
  <sheetViews>
    <sheetView workbookViewId="0">
      <selection activeCell="E19" sqref="E19"/>
    </sheetView>
  </sheetViews>
  <sheetFormatPr baseColWidth="10" defaultRowHeight="15" x14ac:dyDescent="0.25"/>
  <sheetData>
    <row r="13" spans="3:3" x14ac:dyDescent="0.25">
      <c r="C13">
        <v>1</v>
      </c>
    </row>
    <row r="14" spans="3:3" x14ac:dyDescent="0.25">
      <c r="C14">
        <v>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61"/>
  <sheetViews>
    <sheetView tabSelected="1" zoomScale="85" zoomScaleNormal="85" workbookViewId="0">
      <selection activeCell="D37" sqref="D37"/>
    </sheetView>
  </sheetViews>
  <sheetFormatPr baseColWidth="10" defaultRowHeight="15" x14ac:dyDescent="0.25"/>
  <cols>
    <col min="1" max="1" width="22" customWidth="1"/>
    <col min="2" max="2" width="16.28515625" customWidth="1"/>
    <col min="3" max="3" width="5.28515625" customWidth="1"/>
    <col min="4" max="4" width="17.140625" customWidth="1"/>
    <col min="5" max="5" width="14.42578125" customWidth="1"/>
    <col min="6" max="6" width="8.140625" customWidth="1"/>
    <col min="12" max="12" width="11.7109375" customWidth="1"/>
    <col min="14" max="14" width="2.42578125" customWidth="1"/>
    <col min="15" max="15" width="8.42578125" customWidth="1"/>
    <col min="16" max="16" width="10.85546875" customWidth="1"/>
    <col min="17" max="17" width="10.7109375" customWidth="1"/>
    <col min="18" max="18" width="10.85546875" customWidth="1"/>
    <col min="19" max="22" width="10.7109375" customWidth="1"/>
  </cols>
  <sheetData>
    <row r="1" spans="1:23" x14ac:dyDescent="0.25">
      <c r="A1" s="53" t="s">
        <v>0</v>
      </c>
      <c r="D1" s="1" t="s">
        <v>88</v>
      </c>
      <c r="E1" s="1"/>
      <c r="G1" s="57" t="s">
        <v>85</v>
      </c>
      <c r="H1" s="58"/>
      <c r="I1" s="58"/>
      <c r="J1" s="58"/>
      <c r="K1" s="58"/>
      <c r="L1" s="16"/>
      <c r="O1" s="62" t="s">
        <v>86</v>
      </c>
      <c r="P1" s="63"/>
      <c r="Q1" s="63"/>
      <c r="R1" s="63"/>
      <c r="S1" s="63"/>
    </row>
    <row r="2" spans="1:23" ht="15.75" thickBot="1" x14ac:dyDescent="0.3">
      <c r="D2" s="1" t="s">
        <v>89</v>
      </c>
      <c r="E2" s="8"/>
    </row>
    <row r="3" spans="1:23" x14ac:dyDescent="0.25">
      <c r="G3" s="59" t="s">
        <v>9</v>
      </c>
      <c r="H3" s="56" t="s">
        <v>27</v>
      </c>
      <c r="I3" s="56" t="s">
        <v>33</v>
      </c>
      <c r="J3" s="56" t="s">
        <v>34</v>
      </c>
      <c r="K3" s="56" t="s">
        <v>32</v>
      </c>
      <c r="L3" s="56" t="s">
        <v>30</v>
      </c>
      <c r="M3" s="60" t="s">
        <v>35</v>
      </c>
      <c r="O3" s="64" t="s">
        <v>53</v>
      </c>
      <c r="P3" s="65"/>
      <c r="Q3" s="66" t="s">
        <v>54</v>
      </c>
      <c r="R3" s="67" t="s">
        <v>59</v>
      </c>
      <c r="S3" s="68"/>
      <c r="T3" s="68"/>
      <c r="U3" s="65"/>
      <c r="V3" s="69"/>
    </row>
    <row r="4" spans="1:23" ht="15.75" thickBot="1" x14ac:dyDescent="0.3">
      <c r="G4" s="31">
        <v>0</v>
      </c>
      <c r="H4" s="40">
        <v>4.08</v>
      </c>
      <c r="I4" s="40">
        <v>4.08</v>
      </c>
      <c r="J4" s="40">
        <v>1.478</v>
      </c>
      <c r="K4" s="40">
        <v>1.478</v>
      </c>
      <c r="L4" s="40">
        <v>0.3</v>
      </c>
      <c r="M4" s="41">
        <v>0.3</v>
      </c>
      <c r="O4" s="75" t="s">
        <v>14</v>
      </c>
      <c r="P4" s="76"/>
      <c r="Q4" s="77">
        <v>0.6</v>
      </c>
      <c r="R4" s="76"/>
      <c r="S4" s="76"/>
      <c r="T4" s="76"/>
      <c r="U4" s="76"/>
      <c r="V4" s="78"/>
    </row>
    <row r="5" spans="1:23" x14ac:dyDescent="0.25">
      <c r="D5" s="54" t="s">
        <v>6</v>
      </c>
      <c r="E5" s="55"/>
      <c r="G5" s="31">
        <v>0.1</v>
      </c>
      <c r="H5" s="40">
        <v>31.272000000000002</v>
      </c>
      <c r="I5" s="40">
        <v>4.4276901987662782</v>
      </c>
      <c r="J5" s="40">
        <v>1.6322941123536678</v>
      </c>
      <c r="K5" s="40">
        <v>2.0302000000000002</v>
      </c>
      <c r="L5" s="40">
        <v>0.28999999999999998</v>
      </c>
      <c r="M5" s="41">
        <v>0.2857142857142857</v>
      </c>
      <c r="O5" s="79" t="s">
        <v>55</v>
      </c>
      <c r="P5" s="15"/>
      <c r="Q5" s="80">
        <v>3.138629565217391</v>
      </c>
      <c r="R5" s="81" t="s">
        <v>61</v>
      </c>
      <c r="S5" s="81"/>
      <c r="T5" s="81"/>
      <c r="U5" s="15"/>
      <c r="V5" s="78"/>
    </row>
    <row r="6" spans="1:23" ht="15.75" thickBot="1" x14ac:dyDescent="0.3">
      <c r="D6" s="2" t="s">
        <v>14</v>
      </c>
      <c r="E6" s="9">
        <v>0.6</v>
      </c>
      <c r="F6" s="6"/>
      <c r="G6" s="31">
        <v>0.2</v>
      </c>
      <c r="H6" s="40">
        <v>58.464000000000006</v>
      </c>
      <c r="I6" s="40">
        <v>4.8401598401598402</v>
      </c>
      <c r="J6" s="40">
        <v>1.8225579568497781</v>
      </c>
      <c r="K6" s="40">
        <v>2.5824000000000003</v>
      </c>
      <c r="L6" s="40">
        <v>0.27999999999999997</v>
      </c>
      <c r="M6" s="41">
        <v>0.27272727272727271</v>
      </c>
      <c r="O6" s="79" t="s">
        <v>56</v>
      </c>
      <c r="P6" s="15"/>
      <c r="Q6" s="80"/>
      <c r="R6" s="81" t="s">
        <v>112</v>
      </c>
      <c r="S6" s="81"/>
      <c r="T6" s="81"/>
      <c r="U6" s="15"/>
      <c r="V6" s="78"/>
    </row>
    <row r="7" spans="1:23" x14ac:dyDescent="0.25">
      <c r="A7" s="50" t="s">
        <v>10</v>
      </c>
      <c r="B7" s="51"/>
      <c r="D7" s="2" t="s">
        <v>68</v>
      </c>
      <c r="E7" s="9">
        <v>167.232</v>
      </c>
      <c r="G7" s="31">
        <v>0.3</v>
      </c>
      <c r="H7" s="40">
        <v>85.655999999999992</v>
      </c>
      <c r="I7" s="40">
        <v>5.3373726246213167</v>
      </c>
      <c r="J7" s="40">
        <v>2.0630292502869194</v>
      </c>
      <c r="K7" s="40">
        <v>3.1345999999999998</v>
      </c>
      <c r="L7" s="40">
        <v>0.27</v>
      </c>
      <c r="M7" s="41">
        <v>0.2608695652173913</v>
      </c>
      <c r="O7" s="75"/>
      <c r="P7" s="76"/>
      <c r="Q7" s="80">
        <v>2.6482635678587716</v>
      </c>
      <c r="R7" s="81" t="s">
        <v>75</v>
      </c>
      <c r="S7" s="81"/>
      <c r="T7" s="81"/>
      <c r="U7" s="15"/>
      <c r="V7" s="78"/>
    </row>
    <row r="8" spans="1:23" x14ac:dyDescent="0.25">
      <c r="A8" s="2" t="s">
        <v>1</v>
      </c>
      <c r="B8" s="52" t="s">
        <v>111</v>
      </c>
      <c r="D8" s="2" t="s">
        <v>69</v>
      </c>
      <c r="E8" s="9">
        <v>7.7149681528662422</v>
      </c>
      <c r="G8" s="31">
        <v>0.4</v>
      </c>
      <c r="H8" s="40">
        <v>112.84800000000001</v>
      </c>
      <c r="I8" s="40">
        <v>5.9484346224677722</v>
      </c>
      <c r="J8" s="40">
        <v>2.3766020296345705</v>
      </c>
      <c r="K8" s="40">
        <v>3.6868000000000003</v>
      </c>
      <c r="L8" s="40">
        <v>0.26</v>
      </c>
      <c r="M8" s="41">
        <v>0.25</v>
      </c>
      <c r="O8" s="75"/>
      <c r="P8" s="76"/>
      <c r="Q8" s="80">
        <v>1.1228720000000001</v>
      </c>
      <c r="R8" s="81" t="s">
        <v>76</v>
      </c>
      <c r="S8" s="81"/>
      <c r="T8" s="81"/>
      <c r="U8" s="15"/>
      <c r="V8" s="78"/>
    </row>
    <row r="9" spans="1:23" x14ac:dyDescent="0.25">
      <c r="A9" s="2" t="s">
        <v>2</v>
      </c>
      <c r="B9" s="21">
        <v>1.8</v>
      </c>
      <c r="D9" s="20" t="s">
        <v>70</v>
      </c>
      <c r="E9" s="9">
        <v>3.4146216243967551</v>
      </c>
      <c r="G9" s="31">
        <v>0.5</v>
      </c>
      <c r="H9" s="40">
        <v>140.04</v>
      </c>
      <c r="I9" s="40">
        <v>6.7175043327556327</v>
      </c>
      <c r="J9" s="40">
        <v>2.8025844511552775</v>
      </c>
      <c r="K9" s="40">
        <v>4.2389999999999999</v>
      </c>
      <c r="L9" s="40">
        <v>0.25</v>
      </c>
      <c r="M9" s="41">
        <v>0.24</v>
      </c>
      <c r="O9" s="79" t="s">
        <v>57</v>
      </c>
      <c r="P9" s="15"/>
      <c r="Q9" s="80">
        <v>6.8407597645570598E-2</v>
      </c>
      <c r="R9" s="81" t="s">
        <v>84</v>
      </c>
      <c r="S9" s="81"/>
      <c r="T9" s="81"/>
      <c r="U9" s="82"/>
      <c r="V9" s="83">
        <v>3.1878192865679109</v>
      </c>
    </row>
    <row r="10" spans="1:23" x14ac:dyDescent="0.25">
      <c r="A10" s="2" t="s">
        <v>43</v>
      </c>
      <c r="B10" s="21">
        <v>276</v>
      </c>
      <c r="D10" s="2" t="s">
        <v>46</v>
      </c>
      <c r="E10" s="9">
        <v>4.7911999999999999</v>
      </c>
      <c r="G10" s="31">
        <v>0.6</v>
      </c>
      <c r="H10" s="40">
        <v>167.232</v>
      </c>
      <c r="I10" s="40">
        <v>7.7149681528662422</v>
      </c>
      <c r="J10" s="40">
        <v>3.4146216243967551</v>
      </c>
      <c r="K10" s="40">
        <v>4.7911999999999999</v>
      </c>
      <c r="L10" s="40">
        <v>0.24</v>
      </c>
      <c r="M10" s="41">
        <v>0.23076923076923078</v>
      </c>
      <c r="O10" s="79" t="s">
        <v>58</v>
      </c>
      <c r="P10" s="15"/>
      <c r="Q10" s="80">
        <v>8.9828158524486626E-2</v>
      </c>
      <c r="R10" s="81" t="s">
        <v>84</v>
      </c>
      <c r="S10" s="81"/>
      <c r="T10" s="81"/>
      <c r="U10" s="82"/>
      <c r="V10" s="83">
        <v>3.1878192865679109</v>
      </c>
    </row>
    <row r="11" spans="1:23" ht="15.75" thickBot="1" x14ac:dyDescent="0.3">
      <c r="A11" s="2" t="s">
        <v>44</v>
      </c>
      <c r="B11" s="21">
        <v>19</v>
      </c>
      <c r="D11" s="2" t="s">
        <v>71</v>
      </c>
      <c r="E11" s="9">
        <v>0.24</v>
      </c>
      <c r="G11" s="31">
        <v>0.7</v>
      </c>
      <c r="H11" s="40">
        <v>194.42399999999998</v>
      </c>
      <c r="I11" s="40">
        <v>9.0603085553997182</v>
      </c>
      <c r="J11" s="40">
        <v>4.3686641998554938</v>
      </c>
      <c r="K11" s="40">
        <v>5.3433999999999999</v>
      </c>
      <c r="L11" s="40">
        <v>0.23</v>
      </c>
      <c r="M11" s="41">
        <v>0.22222222222222224</v>
      </c>
      <c r="O11" s="84" t="s">
        <v>60</v>
      </c>
      <c r="P11" s="85"/>
      <c r="Q11" s="86">
        <v>3.089742619407158E-2</v>
      </c>
      <c r="R11" s="87" t="s">
        <v>93</v>
      </c>
      <c r="S11" s="87"/>
      <c r="T11" s="87"/>
      <c r="U11" s="88"/>
      <c r="V11" s="89">
        <v>5.751742980068574</v>
      </c>
    </row>
    <row r="12" spans="1:23" ht="15.75" thickBot="1" x14ac:dyDescent="0.3">
      <c r="A12" s="2" t="s">
        <v>45</v>
      </c>
      <c r="B12" s="21">
        <v>27</v>
      </c>
      <c r="D12" s="4" t="s">
        <v>72</v>
      </c>
      <c r="E12" s="10">
        <v>0.23076923076923078</v>
      </c>
      <c r="G12" s="31">
        <v>0.8</v>
      </c>
      <c r="H12" s="40">
        <v>221.61600000000001</v>
      </c>
      <c r="I12" s="40">
        <v>10.973952434881088</v>
      </c>
      <c r="J12" s="40">
        <v>6.0625303840544493</v>
      </c>
      <c r="K12" s="40">
        <v>5.8956</v>
      </c>
      <c r="L12" s="40">
        <v>0.22</v>
      </c>
      <c r="M12" s="41">
        <v>0.2142857142857143</v>
      </c>
    </row>
    <row r="13" spans="1:23" x14ac:dyDescent="0.25">
      <c r="A13" s="2" t="s">
        <v>46</v>
      </c>
      <c r="B13" s="21">
        <v>7</v>
      </c>
      <c r="G13" s="31">
        <v>0.9</v>
      </c>
      <c r="H13" s="40">
        <v>248.80799999999999</v>
      </c>
      <c r="I13" s="40">
        <v>13.912419239052406</v>
      </c>
      <c r="J13" s="40">
        <v>9.9017418490397517</v>
      </c>
      <c r="K13" s="40">
        <v>6.4478</v>
      </c>
      <c r="L13" s="40">
        <v>0.21000000000000002</v>
      </c>
      <c r="M13" s="41">
        <v>0.20689655172413793</v>
      </c>
      <c r="O13" s="62" t="s">
        <v>87</v>
      </c>
      <c r="P13" s="63"/>
      <c r="Q13" s="63"/>
      <c r="R13" s="63"/>
      <c r="S13" s="63"/>
      <c r="T13" s="16"/>
      <c r="U13" s="16"/>
    </row>
    <row r="14" spans="1:23" ht="15.75" thickBot="1" x14ac:dyDescent="0.3">
      <c r="A14" s="2" t="s">
        <v>37</v>
      </c>
      <c r="B14" s="21">
        <v>0.2</v>
      </c>
      <c r="G14" s="36">
        <v>1</v>
      </c>
      <c r="H14" s="42">
        <v>276</v>
      </c>
      <c r="I14" s="42">
        <v>19</v>
      </c>
      <c r="J14" s="42">
        <v>27</v>
      </c>
      <c r="K14" s="42">
        <v>7</v>
      </c>
      <c r="L14" s="42">
        <v>0.2</v>
      </c>
      <c r="M14" s="43">
        <v>0.2</v>
      </c>
    </row>
    <row r="15" spans="1:23" ht="15.75" thickBot="1" x14ac:dyDescent="0.3">
      <c r="A15" s="2" t="s">
        <v>38</v>
      </c>
      <c r="B15" s="3">
        <v>0.2</v>
      </c>
      <c r="O15" s="70" t="s">
        <v>9</v>
      </c>
      <c r="P15" s="71" t="s">
        <v>78</v>
      </c>
      <c r="Q15" s="72" t="s">
        <v>53</v>
      </c>
      <c r="R15" s="71" t="s">
        <v>81</v>
      </c>
      <c r="S15" s="72" t="s">
        <v>53</v>
      </c>
      <c r="T15" s="73" t="s">
        <v>77</v>
      </c>
      <c r="U15" s="74" t="s">
        <v>80</v>
      </c>
      <c r="V15" s="72" t="s">
        <v>79</v>
      </c>
    </row>
    <row r="16" spans="1:23" ht="15.75" thickBot="1" x14ac:dyDescent="0.3">
      <c r="A16" s="2" t="s">
        <v>48</v>
      </c>
      <c r="B16" s="3">
        <v>5.18</v>
      </c>
      <c r="G16" s="61" t="s">
        <v>9</v>
      </c>
      <c r="H16" s="59" t="s">
        <v>33</v>
      </c>
      <c r="I16" s="56" t="s">
        <v>28</v>
      </c>
      <c r="J16" s="60" t="s">
        <v>31</v>
      </c>
      <c r="K16" s="59" t="s">
        <v>34</v>
      </c>
      <c r="L16" s="56" t="s">
        <v>29</v>
      </c>
      <c r="M16" s="60" t="s">
        <v>36</v>
      </c>
      <c r="O16" s="30">
        <v>0</v>
      </c>
      <c r="P16" s="44">
        <v>9.9000000000000005E-2</v>
      </c>
      <c r="Q16" s="28" t="s">
        <v>113</v>
      </c>
      <c r="R16" s="44">
        <v>6.8000000000000005E-2</v>
      </c>
      <c r="S16" s="28" t="s">
        <v>82</v>
      </c>
      <c r="T16" s="45">
        <v>9.9000000000000005E-2</v>
      </c>
      <c r="U16" s="46">
        <v>0.13</v>
      </c>
      <c r="V16" s="28">
        <v>5.7000000000000009E-2</v>
      </c>
      <c r="W16" t="s">
        <v>17</v>
      </c>
    </row>
    <row r="17" spans="1:22" x14ac:dyDescent="0.25">
      <c r="A17" s="2" t="s">
        <v>49</v>
      </c>
      <c r="B17" s="3">
        <v>3.2</v>
      </c>
      <c r="D17" s="54" t="s">
        <v>7</v>
      </c>
      <c r="E17" s="55"/>
      <c r="G17" s="30">
        <v>0</v>
      </c>
      <c r="H17" s="31">
        <v>4.08</v>
      </c>
      <c r="I17" s="32">
        <v>4.08</v>
      </c>
      <c r="J17" s="33">
        <v>4.08</v>
      </c>
      <c r="K17" s="34">
        <v>1.478</v>
      </c>
      <c r="L17" s="32">
        <v>1.478</v>
      </c>
      <c r="M17" s="33">
        <v>1.478</v>
      </c>
      <c r="O17" s="30">
        <v>0.1</v>
      </c>
      <c r="P17" s="44">
        <v>0.58691652173913045</v>
      </c>
      <c r="Q17" s="28" t="s">
        <v>113</v>
      </c>
      <c r="R17" s="44">
        <v>0.26119999999999999</v>
      </c>
      <c r="S17" s="28" t="s">
        <v>82</v>
      </c>
      <c r="T17" s="45">
        <v>7.870644685001553E-2</v>
      </c>
      <c r="U17" s="46">
        <v>0.10335189990406081</v>
      </c>
      <c r="V17" s="28">
        <v>4.2868831449943426E-2</v>
      </c>
    </row>
    <row r="18" spans="1:22" x14ac:dyDescent="0.25">
      <c r="A18" s="2" t="s">
        <v>50</v>
      </c>
      <c r="B18" s="3"/>
      <c r="D18" s="2" t="s">
        <v>14</v>
      </c>
      <c r="E18" s="9">
        <f>vfratio</f>
        <v>0.6</v>
      </c>
      <c r="G18" s="30">
        <v>0.1</v>
      </c>
      <c r="H18" s="31">
        <v>4.4276901987662782</v>
      </c>
      <c r="I18" s="32">
        <v>4.5062295483636881</v>
      </c>
      <c r="J18" s="33">
        <v>4.7914726507713885</v>
      </c>
      <c r="K18" s="34">
        <v>1.6322941123536678</v>
      </c>
      <c r="L18" s="32">
        <v>1.6333452949425369</v>
      </c>
      <c r="M18" s="33">
        <v>1.8909520285507848</v>
      </c>
      <c r="O18" s="30">
        <v>0.2</v>
      </c>
      <c r="P18" s="44">
        <v>1.0972591304347827</v>
      </c>
      <c r="Q18" s="28" t="s">
        <v>113</v>
      </c>
      <c r="R18" s="44">
        <v>0.45440000000000003</v>
      </c>
      <c r="S18" s="28" t="s">
        <v>82</v>
      </c>
      <c r="T18" s="45">
        <v>7.4240781960383889E-2</v>
      </c>
      <c r="U18" s="46">
        <v>9.74878955035344E-2</v>
      </c>
      <c r="V18" s="28">
        <v>3.9576061531067283E-2</v>
      </c>
    </row>
    <row r="19" spans="1:22" x14ac:dyDescent="0.25">
      <c r="A19" s="2" t="s">
        <v>51</v>
      </c>
      <c r="B19" s="3"/>
      <c r="D19" s="2" t="s">
        <v>73</v>
      </c>
      <c r="E19" s="13">
        <v>8.9871709214050135</v>
      </c>
      <c r="G19" s="30">
        <v>0.2</v>
      </c>
      <c r="H19" s="31">
        <v>4.8401598401598402</v>
      </c>
      <c r="I19" s="32">
        <v>5.0676007099518294</v>
      </c>
      <c r="J19" s="33">
        <v>5.5907610853739245</v>
      </c>
      <c r="K19" s="34">
        <v>1.8225579568497781</v>
      </c>
      <c r="L19" s="32">
        <v>1.8382931364564838</v>
      </c>
      <c r="M19" s="33">
        <v>2.3887224323584801</v>
      </c>
      <c r="O19" s="30">
        <v>0.3</v>
      </c>
      <c r="P19" s="44">
        <v>1.6076017391304347</v>
      </c>
      <c r="Q19" s="28" t="s">
        <v>113</v>
      </c>
      <c r="R19" s="44">
        <v>0.64759999999999995</v>
      </c>
      <c r="S19" s="28" t="s">
        <v>82</v>
      </c>
      <c r="T19" s="45">
        <v>7.2020050204697914E-2</v>
      </c>
      <c r="U19" s="46">
        <v>9.4571783097078047E-2</v>
      </c>
      <c r="V19" s="28">
        <v>3.7639794988880544E-2</v>
      </c>
    </row>
    <row r="20" spans="1:22" ht="15.75" thickBot="1" x14ac:dyDescent="0.3">
      <c r="A20" s="4" t="s">
        <v>52</v>
      </c>
      <c r="B20" s="22"/>
      <c r="D20" s="4" t="s">
        <v>74</v>
      </c>
      <c r="E20" s="17">
        <v>4.6080942478631659</v>
      </c>
      <c r="G20" s="30">
        <v>0.3</v>
      </c>
      <c r="H20" s="31">
        <v>5.3373726246213167</v>
      </c>
      <c r="I20" s="32">
        <v>5.7665639704787077</v>
      </c>
      <c r="J20" s="33">
        <v>6.4951930876388646</v>
      </c>
      <c r="K20" s="34">
        <v>2.0630292502869194</v>
      </c>
      <c r="L20" s="32">
        <v>2.093889714069697</v>
      </c>
      <c r="M20" s="33">
        <v>3.0004339847708903</v>
      </c>
      <c r="O20" s="30">
        <v>0.4</v>
      </c>
      <c r="P20" s="44">
        <v>2.1179443478260871</v>
      </c>
      <c r="Q20" s="28" t="s">
        <v>113</v>
      </c>
      <c r="R20" s="44">
        <v>0.84079999999999999</v>
      </c>
      <c r="S20" s="28" t="s">
        <v>82</v>
      </c>
      <c r="T20" s="45">
        <v>7.0683487092023989E-2</v>
      </c>
      <c r="U20" s="46">
        <v>9.2816700221849679E-2</v>
      </c>
      <c r="V20" s="28">
        <v>3.5992484605705873E-2</v>
      </c>
    </row>
    <row r="21" spans="1:22" ht="15.75" thickBot="1" x14ac:dyDescent="0.3">
      <c r="A21" s="7"/>
      <c r="B21" s="7"/>
      <c r="D21" s="7"/>
      <c r="E21" s="14"/>
      <c r="G21" s="30">
        <v>0.4</v>
      </c>
      <c r="H21" s="31">
        <v>5.9484346224677722</v>
      </c>
      <c r="I21" s="32">
        <v>6.6260102706013022</v>
      </c>
      <c r="J21" s="33">
        <v>7.5269762174405441</v>
      </c>
      <c r="K21" s="34">
        <v>2.3766020296345705</v>
      </c>
      <c r="L21" s="32">
        <v>2.4087288461375813</v>
      </c>
      <c r="M21" s="33">
        <v>3.7702651920272241</v>
      </c>
      <c r="O21" s="30">
        <v>0.5</v>
      </c>
      <c r="P21" s="44">
        <v>2.6282869565217388</v>
      </c>
      <c r="Q21" s="28" t="s">
        <v>113</v>
      </c>
      <c r="R21" s="44">
        <v>1.034</v>
      </c>
      <c r="S21" s="28" t="s">
        <v>82</v>
      </c>
      <c r="T21" s="45">
        <v>6.9619342171828497E-2</v>
      </c>
      <c r="U21" s="46">
        <v>9.1419338205431355E-2</v>
      </c>
      <c r="V21" s="28">
        <v>3.3985553121001405E-2</v>
      </c>
    </row>
    <row r="22" spans="1:22" ht="15.75" thickBot="1" x14ac:dyDescent="0.3">
      <c r="A22" s="50" t="s">
        <v>11</v>
      </c>
      <c r="B22" s="51"/>
      <c r="D22" s="7"/>
      <c r="E22" s="7"/>
      <c r="G22" s="30">
        <v>0.5</v>
      </c>
      <c r="H22" s="31">
        <v>6.7175043327556327</v>
      </c>
      <c r="I22" s="32">
        <v>7.6820023073986983</v>
      </c>
      <c r="J22" s="33">
        <v>8.715045685279188</v>
      </c>
      <c r="K22" s="34">
        <v>2.8025844511552775</v>
      </c>
      <c r="L22" s="32">
        <v>2.7963483686287285</v>
      </c>
      <c r="M22" s="33">
        <v>4.7686236696714159</v>
      </c>
      <c r="O22" s="30">
        <v>0.6</v>
      </c>
      <c r="P22" s="44">
        <v>3.138629565217391</v>
      </c>
      <c r="Q22" s="28" t="s">
        <v>113</v>
      </c>
      <c r="R22" s="44">
        <v>1.2271999999999998</v>
      </c>
      <c r="S22" s="28" t="s">
        <v>82</v>
      </c>
      <c r="T22" s="45">
        <v>6.8407597645570598E-2</v>
      </c>
      <c r="U22" s="46">
        <v>8.9828158524486626E-2</v>
      </c>
      <c r="V22" s="28">
        <v>3.089742619407158E-2</v>
      </c>
    </row>
    <row r="23" spans="1:22" x14ac:dyDescent="0.25">
      <c r="A23" s="2" t="s">
        <v>1</v>
      </c>
      <c r="B23" s="52" t="s">
        <v>99</v>
      </c>
      <c r="D23" s="54" t="s">
        <v>12</v>
      </c>
      <c r="E23" s="55"/>
      <c r="G23" s="30">
        <v>0.6</v>
      </c>
      <c r="H23" s="31">
        <v>7.7149681528662422</v>
      </c>
      <c r="I23" s="32">
        <v>8.9871709214050135</v>
      </c>
      <c r="J23" s="33">
        <v>10.097820738137083</v>
      </c>
      <c r="K23" s="34">
        <v>3.4146216243967551</v>
      </c>
      <c r="L23" s="32">
        <v>3.2765641535404217</v>
      </c>
      <c r="M23" s="33">
        <v>6.1150044527003029</v>
      </c>
      <c r="O23" s="30">
        <v>0.7</v>
      </c>
      <c r="P23" s="44">
        <v>3.6489721739130427</v>
      </c>
      <c r="Q23" s="28" t="s">
        <v>113</v>
      </c>
      <c r="R23" s="44">
        <v>1.4203999999999999</v>
      </c>
      <c r="S23" s="28" t="s">
        <v>82</v>
      </c>
      <c r="T23" s="45">
        <v>6.6656453159713761E-2</v>
      </c>
      <c r="U23" s="46">
        <v>8.7528675866290803E-2</v>
      </c>
      <c r="V23" s="28">
        <v>2.5553549751688873E-2</v>
      </c>
    </row>
    <row r="24" spans="1:22" x14ac:dyDescent="0.25">
      <c r="A24" s="2" t="s">
        <v>2</v>
      </c>
      <c r="B24" s="3">
        <v>1.8</v>
      </c>
      <c r="D24" s="2" t="s">
        <v>14</v>
      </c>
      <c r="E24" s="9">
        <f>vfratio</f>
        <v>0.6</v>
      </c>
      <c r="G24" s="30">
        <v>0.7</v>
      </c>
      <c r="H24" s="31">
        <v>9.0603085553997182</v>
      </c>
      <c r="I24" s="32">
        <v>10.618485211937324</v>
      </c>
      <c r="J24" s="33">
        <v>11.727437185929649</v>
      </c>
      <c r="K24" s="34">
        <v>4.3686641998554938</v>
      </c>
      <c r="L24" s="32">
        <v>3.8784828644351914</v>
      </c>
      <c r="M24" s="33">
        <v>8.0297992159198035</v>
      </c>
      <c r="O24" s="30">
        <v>0.8</v>
      </c>
      <c r="P24" s="44">
        <v>4.1593147826086954</v>
      </c>
      <c r="Q24" s="28" t="s">
        <v>113</v>
      </c>
      <c r="R24" s="44">
        <v>1.6136000000000001</v>
      </c>
      <c r="S24" s="28" t="s">
        <v>82</v>
      </c>
      <c r="T24" s="45">
        <v>6.3907229668718632E-2</v>
      </c>
      <c r="U24" s="46">
        <v>8.3918584413468916E-2</v>
      </c>
      <c r="V24" s="28">
        <v>1.5471485103667516E-2</v>
      </c>
    </row>
    <row r="25" spans="1:22" x14ac:dyDescent="0.25">
      <c r="A25" s="2" t="s">
        <v>3</v>
      </c>
      <c r="B25" s="3">
        <v>4.08</v>
      </c>
      <c r="D25" s="2" t="s">
        <v>73</v>
      </c>
      <c r="E25" s="13">
        <v>10.097820738137083</v>
      </c>
      <c r="G25" s="30">
        <v>0.8</v>
      </c>
      <c r="H25" s="31">
        <v>10.973952434881088</v>
      </c>
      <c r="I25" s="32">
        <v>12.691427066257104</v>
      </c>
      <c r="J25" s="33">
        <v>13.676468733578563</v>
      </c>
      <c r="K25" s="34">
        <v>6.0625303840544493</v>
      </c>
      <c r="L25" s="32">
        <v>4.6460243445621145</v>
      </c>
      <c r="M25" s="33">
        <v>10.969281388912187</v>
      </c>
      <c r="O25" s="30">
        <v>0.9</v>
      </c>
      <c r="P25" s="44">
        <v>4.669657391304348</v>
      </c>
      <c r="Q25" s="28" t="s">
        <v>113</v>
      </c>
      <c r="R25" s="44">
        <v>1.390707380287987</v>
      </c>
      <c r="S25" s="28" t="s">
        <v>83</v>
      </c>
      <c r="T25" s="45">
        <v>5.9529768396648662E-2</v>
      </c>
      <c r="U25" s="46">
        <v>7.8170402945094211E-2</v>
      </c>
      <c r="V25" s="28">
        <v>-6.2200393604380346E-3</v>
      </c>
    </row>
    <row r="26" spans="1:22" ht="15.75" thickBot="1" x14ac:dyDescent="0.3">
      <c r="A26" s="2" t="s">
        <v>4</v>
      </c>
      <c r="B26" s="3">
        <v>1.478</v>
      </c>
      <c r="D26" s="4" t="s">
        <v>74</v>
      </c>
      <c r="E26" s="17">
        <v>6.1150044527003029</v>
      </c>
      <c r="G26" s="30">
        <v>0.9</v>
      </c>
      <c r="H26" s="31">
        <v>13.912419239052406</v>
      </c>
      <c r="I26" s="32">
        <v>15.386283852182958</v>
      </c>
      <c r="J26" s="33">
        <v>16.049030002912907</v>
      </c>
      <c r="K26" s="34">
        <v>9.9017418490397517</v>
      </c>
      <c r="L26" s="32">
        <v>5.648254373777811</v>
      </c>
      <c r="M26" s="33">
        <v>16.056468008359335</v>
      </c>
      <c r="O26" s="35">
        <v>1</v>
      </c>
      <c r="P26" s="47">
        <v>5.1748965739130428</v>
      </c>
      <c r="Q26" s="29" t="s">
        <v>113</v>
      </c>
      <c r="R26" s="47">
        <v>0.7549375098265324</v>
      </c>
      <c r="S26" s="29" t="s">
        <v>83</v>
      </c>
      <c r="T26" s="48">
        <v>5.2636763721673932E-2</v>
      </c>
      <c r="U26" s="49">
        <v>6.9118982664824358E-2</v>
      </c>
      <c r="V26" s="29">
        <v>-6.811190286755045E-2</v>
      </c>
    </row>
    <row r="27" spans="1:22" ht="15.75" thickBot="1" x14ac:dyDescent="0.3">
      <c r="A27" s="2" t="s">
        <v>5</v>
      </c>
      <c r="B27" s="3">
        <v>0.3</v>
      </c>
      <c r="D27" s="7"/>
      <c r="E27" s="7"/>
      <c r="G27" s="35">
        <v>1</v>
      </c>
      <c r="H27" s="36">
        <v>19</v>
      </c>
      <c r="I27" s="37">
        <v>19</v>
      </c>
      <c r="J27" s="38">
        <v>19.000000000000004</v>
      </c>
      <c r="K27" s="39">
        <v>27</v>
      </c>
      <c r="L27" s="37">
        <v>7</v>
      </c>
      <c r="M27" s="38">
        <v>26.999999999999993</v>
      </c>
    </row>
    <row r="28" spans="1:22" x14ac:dyDescent="0.25">
      <c r="A28" s="2" t="s">
        <v>65</v>
      </c>
      <c r="B28" s="3">
        <v>9.9000000000000005E-2</v>
      </c>
      <c r="D28" s="7"/>
      <c r="E28" s="14"/>
    </row>
    <row r="29" spans="1:22" x14ac:dyDescent="0.25">
      <c r="A29" s="2" t="s">
        <v>66</v>
      </c>
      <c r="B29" s="3">
        <v>0.13</v>
      </c>
      <c r="D29" s="7"/>
      <c r="E29" s="15"/>
      <c r="G29" s="27"/>
      <c r="H29" s="16"/>
    </row>
    <row r="30" spans="1:22" ht="15.75" thickBot="1" x14ac:dyDescent="0.3">
      <c r="A30" s="4" t="s">
        <v>67</v>
      </c>
      <c r="B30" s="5">
        <v>5.7000000000000002E-2</v>
      </c>
    </row>
    <row r="31" spans="1:22" ht="15.75" thickBot="1" x14ac:dyDescent="0.3"/>
    <row r="32" spans="1:22" x14ac:dyDescent="0.25">
      <c r="A32" s="50" t="s">
        <v>8</v>
      </c>
      <c r="B32" s="51"/>
    </row>
    <row r="33" spans="1:13" ht="15.75" thickBot="1" x14ac:dyDescent="0.3">
      <c r="A33" s="4" t="s">
        <v>14</v>
      </c>
      <c r="B33" s="22">
        <v>0.6</v>
      </c>
    </row>
    <row r="34" spans="1:13" ht="15.75" thickBot="1" x14ac:dyDescent="0.3"/>
    <row r="35" spans="1:13" x14ac:dyDescent="0.25">
      <c r="A35" s="50" t="s">
        <v>13</v>
      </c>
      <c r="B35" s="51"/>
    </row>
    <row r="36" spans="1:13" ht="15.75" thickBot="1" x14ac:dyDescent="0.3">
      <c r="A36" s="4" t="s">
        <v>15</v>
      </c>
      <c r="B36" s="5">
        <v>2</v>
      </c>
    </row>
    <row r="38" spans="1:13" ht="15.75" thickBot="1" x14ac:dyDescent="0.3"/>
    <row r="39" spans="1:13" x14ac:dyDescent="0.25">
      <c r="A39" s="92" t="s">
        <v>114</v>
      </c>
      <c r="B39" s="93"/>
      <c r="G39" s="15"/>
      <c r="H39" s="15"/>
      <c r="I39" s="15"/>
      <c r="J39" s="15"/>
      <c r="K39" s="15"/>
      <c r="L39" s="15"/>
      <c r="M39" s="15"/>
    </row>
    <row r="40" spans="1:13" ht="15.75" thickBot="1" x14ac:dyDescent="0.3">
      <c r="A40" s="94" t="s">
        <v>115</v>
      </c>
      <c r="B40" s="95"/>
      <c r="G40" s="15"/>
      <c r="H40" s="15"/>
      <c r="I40" s="15"/>
      <c r="J40" s="15"/>
      <c r="K40" s="15"/>
      <c r="L40" s="15"/>
      <c r="M40" s="15"/>
    </row>
    <row r="41" spans="1:13" x14ac:dyDescent="0.25">
      <c r="G41" s="16"/>
      <c r="H41" s="16"/>
      <c r="I41" s="16"/>
      <c r="J41" s="16"/>
      <c r="K41" s="16"/>
      <c r="L41" s="16"/>
      <c r="M41" s="16"/>
    </row>
    <row r="46" spans="1:13" x14ac:dyDescent="0.25">
      <c r="G46" s="6"/>
    </row>
    <row r="47" spans="1:13" x14ac:dyDescent="0.25">
      <c r="G47" s="6"/>
    </row>
    <row r="48" spans="1:13" x14ac:dyDescent="0.25">
      <c r="G48" s="6"/>
    </row>
    <row r="49" spans="7:7" x14ac:dyDescent="0.25">
      <c r="G49" s="6"/>
    </row>
    <row r="50" spans="7:7" x14ac:dyDescent="0.25">
      <c r="G50" s="6"/>
    </row>
    <row r="51" spans="7:7" x14ac:dyDescent="0.25">
      <c r="G51" s="6"/>
    </row>
    <row r="52" spans="7:7" x14ac:dyDescent="0.25">
      <c r="G52" s="6"/>
    </row>
    <row r="53" spans="7:7" x14ac:dyDescent="0.25">
      <c r="G53" s="6"/>
    </row>
    <row r="54" spans="7:7" x14ac:dyDescent="0.25">
      <c r="G54" s="6"/>
    </row>
    <row r="55" spans="7:7" x14ac:dyDescent="0.25">
      <c r="G55" s="6"/>
    </row>
    <row r="56" spans="7:7" x14ac:dyDescent="0.25">
      <c r="G56" s="6"/>
    </row>
    <row r="57" spans="7:7" x14ac:dyDescent="0.25">
      <c r="G57" s="6"/>
    </row>
    <row r="58" spans="7:7" x14ac:dyDescent="0.25">
      <c r="G58" s="6"/>
    </row>
    <row r="59" spans="7:7" x14ac:dyDescent="0.25">
      <c r="G59" s="6"/>
    </row>
    <row r="60" spans="7:7" x14ac:dyDescent="0.25">
      <c r="G60" s="6"/>
    </row>
    <row r="61" spans="7:7" x14ac:dyDescent="0.25">
      <c r="G61" s="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30"/>
  <sheetViews>
    <sheetView workbookViewId="0">
      <selection activeCell="C14" sqref="C14"/>
    </sheetView>
  </sheetViews>
  <sheetFormatPr baseColWidth="10" defaultRowHeight="15" x14ac:dyDescent="0.25"/>
  <cols>
    <col min="1" max="1" width="20.5703125" style="11" customWidth="1"/>
    <col min="2" max="2" width="12.28515625" customWidth="1"/>
    <col min="3" max="3" width="13.42578125" customWidth="1"/>
    <col min="4" max="4" width="12.42578125" customWidth="1"/>
    <col min="5" max="5" width="12.5703125" customWidth="1"/>
    <col min="6" max="6" width="13.28515625" customWidth="1"/>
    <col min="7" max="7" width="12.28515625" customWidth="1"/>
  </cols>
  <sheetData>
    <row r="1" spans="1:17" x14ac:dyDescent="0.25">
      <c r="A1" s="11" t="s">
        <v>1</v>
      </c>
      <c r="B1" s="11" t="s">
        <v>16</v>
      </c>
      <c r="C1" s="11" t="s">
        <v>23</v>
      </c>
      <c r="D1" s="11" t="s">
        <v>18</v>
      </c>
      <c r="E1" s="11" t="s">
        <v>19</v>
      </c>
      <c r="F1" s="11" t="s">
        <v>20</v>
      </c>
      <c r="G1" s="11" t="s">
        <v>21</v>
      </c>
      <c r="H1" s="11" t="s">
        <v>22</v>
      </c>
      <c r="I1" s="11" t="s">
        <v>39</v>
      </c>
      <c r="J1" s="11" t="s">
        <v>40</v>
      </c>
      <c r="K1" s="11" t="s">
        <v>41</v>
      </c>
      <c r="L1" s="11" t="s">
        <v>42</v>
      </c>
      <c r="M1" s="11" t="s">
        <v>47</v>
      </c>
      <c r="Q1" s="11"/>
    </row>
    <row r="2" spans="1:17" x14ac:dyDescent="0.25">
      <c r="A2" s="11" t="s">
        <v>92</v>
      </c>
      <c r="B2" s="25">
        <v>1.8</v>
      </c>
      <c r="C2" s="25">
        <v>230</v>
      </c>
      <c r="D2" s="25">
        <v>22</v>
      </c>
      <c r="E2" s="25">
        <v>22</v>
      </c>
      <c r="F2" s="25">
        <v>4.5999999999999996</v>
      </c>
      <c r="G2" s="25">
        <v>0.3</v>
      </c>
      <c r="H2" s="25">
        <v>0.35</v>
      </c>
      <c r="I2" s="25">
        <v>2.0670000000000002</v>
      </c>
      <c r="J2" s="25">
        <v>1.9990000000000001</v>
      </c>
      <c r="K2" s="25">
        <v>7.6999999999999999E-2</v>
      </c>
      <c r="L2" s="25">
        <v>4.2000000000000003E-2</v>
      </c>
      <c r="M2" s="25">
        <v>1</v>
      </c>
      <c r="Q2" s="11"/>
    </row>
    <row r="3" spans="1:17" x14ac:dyDescent="0.25">
      <c r="A3" s="11" t="s">
        <v>101</v>
      </c>
      <c r="B3" s="25">
        <v>1.75</v>
      </c>
      <c r="C3" s="25">
        <v>230</v>
      </c>
      <c r="D3" s="25">
        <v>14</v>
      </c>
      <c r="E3" s="25">
        <v>23</v>
      </c>
      <c r="F3" s="25">
        <v>5.4</v>
      </c>
      <c r="G3" s="25">
        <v>0.23</v>
      </c>
      <c r="H3" s="25">
        <v>0.3</v>
      </c>
      <c r="I3" s="25">
        <v>3.53</v>
      </c>
      <c r="J3" s="25">
        <v>3.53</v>
      </c>
      <c r="K3" s="26"/>
      <c r="L3" s="26"/>
      <c r="M3" s="26"/>
      <c r="Q3" s="11"/>
    </row>
    <row r="4" spans="1:17" x14ac:dyDescent="0.25">
      <c r="A4" s="11" t="s">
        <v>102</v>
      </c>
      <c r="B4" s="25">
        <v>1.8</v>
      </c>
      <c r="C4" s="25">
        <v>294</v>
      </c>
      <c r="D4" s="25">
        <v>12</v>
      </c>
      <c r="E4" s="25">
        <v>23</v>
      </c>
      <c r="F4" s="25">
        <v>4.5999999999999996</v>
      </c>
      <c r="G4" s="25">
        <v>0.23</v>
      </c>
      <c r="H4" s="25">
        <v>0.3</v>
      </c>
      <c r="I4" s="25">
        <v>5.5860000000000003</v>
      </c>
      <c r="J4" s="25">
        <v>5.5860000000000003</v>
      </c>
      <c r="K4" s="26"/>
      <c r="L4" s="26"/>
      <c r="M4" s="26"/>
      <c r="Q4" s="11"/>
    </row>
    <row r="5" spans="1:17" x14ac:dyDescent="0.25">
      <c r="A5" s="11" t="s">
        <v>103</v>
      </c>
      <c r="B5" s="25">
        <v>2.17</v>
      </c>
      <c r="C5" s="25">
        <v>385</v>
      </c>
      <c r="D5" s="25">
        <v>21</v>
      </c>
      <c r="E5" s="25">
        <v>20</v>
      </c>
      <c r="F5" s="25">
        <v>8.08</v>
      </c>
      <c r="G5" s="25">
        <v>0.23</v>
      </c>
      <c r="H5" s="25">
        <v>0.3</v>
      </c>
      <c r="I5" s="25">
        <v>3.63</v>
      </c>
      <c r="J5" s="25">
        <v>3.63</v>
      </c>
      <c r="K5" s="26"/>
      <c r="L5" s="26"/>
      <c r="M5" s="26"/>
      <c r="Q5" s="11"/>
    </row>
    <row r="6" spans="1:17" x14ac:dyDescent="0.25">
      <c r="A6" s="11" t="s">
        <v>104</v>
      </c>
      <c r="B6" s="25">
        <v>2.58</v>
      </c>
      <c r="C6" s="25">
        <v>72</v>
      </c>
      <c r="D6" s="25">
        <v>72</v>
      </c>
      <c r="E6" s="25">
        <v>27.7</v>
      </c>
      <c r="F6" s="25">
        <v>27.7</v>
      </c>
      <c r="G6" s="25">
        <v>0.3</v>
      </c>
      <c r="H6" s="25">
        <v>0.3</v>
      </c>
      <c r="I6" s="25">
        <v>3.45</v>
      </c>
      <c r="J6" s="25">
        <v>3.45</v>
      </c>
      <c r="K6" s="26"/>
      <c r="L6" s="26"/>
      <c r="M6" s="26"/>
      <c r="Q6" s="11"/>
    </row>
    <row r="7" spans="1:17" x14ac:dyDescent="0.25">
      <c r="A7" s="11" t="s">
        <v>105</v>
      </c>
      <c r="B7" s="25">
        <v>2.46</v>
      </c>
      <c r="C7" s="25">
        <v>87</v>
      </c>
      <c r="D7" s="25">
        <v>87</v>
      </c>
      <c r="E7" s="25">
        <v>33.46</v>
      </c>
      <c r="F7" s="25">
        <v>33.46</v>
      </c>
      <c r="G7" s="25">
        <v>0.3</v>
      </c>
      <c r="H7" s="25">
        <v>0.3</v>
      </c>
      <c r="I7" s="25">
        <v>4.71</v>
      </c>
      <c r="J7" s="25">
        <v>4.71</v>
      </c>
      <c r="K7" s="26"/>
      <c r="L7" s="26"/>
      <c r="M7" s="26"/>
      <c r="Q7" s="11"/>
    </row>
    <row r="8" spans="1:17" x14ac:dyDescent="0.25">
      <c r="A8" s="11" t="s">
        <v>106</v>
      </c>
      <c r="B8" s="25">
        <v>2.75</v>
      </c>
      <c r="C8" s="25">
        <v>89</v>
      </c>
      <c r="D8" s="25">
        <v>89</v>
      </c>
      <c r="E8" s="25">
        <v>34.229999999999997</v>
      </c>
      <c r="F8" s="25">
        <v>34.229999999999997</v>
      </c>
      <c r="G8" s="25">
        <v>0.3</v>
      </c>
      <c r="H8" s="25">
        <v>0.3</v>
      </c>
      <c r="I8" s="25">
        <v>4.84</v>
      </c>
      <c r="J8" s="25">
        <v>4.84</v>
      </c>
      <c r="K8" s="26"/>
      <c r="L8" s="26"/>
      <c r="M8" s="26"/>
      <c r="Q8" s="11"/>
    </row>
    <row r="9" spans="1:17" x14ac:dyDescent="0.25">
      <c r="A9" s="11" t="s">
        <v>107</v>
      </c>
      <c r="B9" s="25">
        <v>1.44</v>
      </c>
      <c r="C9" s="25">
        <v>124</v>
      </c>
      <c r="D9" s="25">
        <v>1</v>
      </c>
      <c r="E9" s="25">
        <v>5</v>
      </c>
      <c r="F9" s="25">
        <v>0.38500000000000001</v>
      </c>
      <c r="G9" s="25">
        <v>0.3</v>
      </c>
      <c r="H9" s="25">
        <v>0.3</v>
      </c>
      <c r="I9" s="25">
        <v>3.85</v>
      </c>
      <c r="J9" s="25">
        <v>3.85</v>
      </c>
      <c r="K9" s="26"/>
      <c r="L9" s="26"/>
      <c r="M9" s="26"/>
      <c r="Q9" s="11"/>
    </row>
    <row r="10" spans="1:17" x14ac:dyDescent="0.25">
      <c r="A10" s="11" t="s">
        <v>108</v>
      </c>
      <c r="B10" s="25">
        <v>0.97</v>
      </c>
      <c r="C10" s="25">
        <v>117</v>
      </c>
      <c r="D10" s="25">
        <v>1</v>
      </c>
      <c r="E10" s="25">
        <v>1</v>
      </c>
      <c r="F10" s="25">
        <v>0.38500000000000001</v>
      </c>
      <c r="G10" s="25">
        <v>0.3</v>
      </c>
      <c r="H10" s="25">
        <v>0.3</v>
      </c>
      <c r="I10" s="25">
        <v>2.6</v>
      </c>
      <c r="J10" s="25">
        <v>2.6</v>
      </c>
      <c r="K10" s="26"/>
      <c r="L10" s="26"/>
      <c r="M10" s="26"/>
      <c r="Q10" s="11"/>
    </row>
    <row r="11" spans="1:17" x14ac:dyDescent="0.25">
      <c r="A11" s="11" t="s">
        <v>109</v>
      </c>
      <c r="B11" s="25">
        <v>0.97</v>
      </c>
      <c r="C11" s="25">
        <v>172</v>
      </c>
      <c r="D11" s="25">
        <v>1</v>
      </c>
      <c r="E11" s="25">
        <v>1</v>
      </c>
      <c r="F11" s="25">
        <v>0.38500000000000001</v>
      </c>
      <c r="G11" s="25">
        <v>0.3</v>
      </c>
      <c r="H11" s="25">
        <v>0.3</v>
      </c>
      <c r="I11" s="25">
        <v>3.1</v>
      </c>
      <c r="J11" s="25">
        <v>3.1</v>
      </c>
      <c r="K11" s="26"/>
      <c r="L11" s="26"/>
      <c r="M11" s="26"/>
      <c r="Q11" s="11"/>
    </row>
    <row r="12" spans="1:17" x14ac:dyDescent="0.25">
      <c r="A12" s="11" t="s">
        <v>98</v>
      </c>
      <c r="B12" s="25">
        <v>0.9</v>
      </c>
      <c r="C12" s="25">
        <v>15</v>
      </c>
      <c r="D12" s="25">
        <v>2</v>
      </c>
      <c r="E12" s="25">
        <v>2</v>
      </c>
      <c r="F12" s="25">
        <v>0.8</v>
      </c>
      <c r="G12" s="25">
        <v>0.3</v>
      </c>
      <c r="H12" s="25">
        <v>0.3</v>
      </c>
      <c r="I12" s="25">
        <v>3</v>
      </c>
      <c r="J12" s="25">
        <v>3</v>
      </c>
      <c r="K12" s="26"/>
      <c r="L12" s="26"/>
      <c r="M12" s="26"/>
      <c r="Q12" s="11"/>
    </row>
    <row r="13" spans="1:17" x14ac:dyDescent="0.25">
      <c r="A13" s="11" t="s">
        <v>110</v>
      </c>
      <c r="B13" s="25">
        <v>1.45</v>
      </c>
      <c r="C13" s="25">
        <v>80</v>
      </c>
      <c r="D13" s="25">
        <v>5</v>
      </c>
      <c r="E13" s="25">
        <v>5</v>
      </c>
      <c r="F13" s="25">
        <v>1.9</v>
      </c>
      <c r="G13" s="25">
        <v>0.3</v>
      </c>
      <c r="H13" s="25">
        <v>0.3</v>
      </c>
      <c r="I13" s="25">
        <v>0.7</v>
      </c>
      <c r="J13" s="25">
        <v>0.7</v>
      </c>
      <c r="K13" s="26"/>
      <c r="L13" s="26"/>
      <c r="M13" s="26"/>
      <c r="Q13" s="11"/>
    </row>
    <row r="14" spans="1:17" x14ac:dyDescent="0.25">
      <c r="A14" s="11" t="s">
        <v>111</v>
      </c>
      <c r="B14" s="25">
        <v>1.8</v>
      </c>
      <c r="C14" s="25">
        <v>276</v>
      </c>
      <c r="D14" s="25">
        <v>19</v>
      </c>
      <c r="E14" s="25">
        <v>27</v>
      </c>
      <c r="F14" s="25">
        <v>7</v>
      </c>
      <c r="G14" s="25">
        <v>0.2</v>
      </c>
      <c r="H14" s="25">
        <v>0.2</v>
      </c>
      <c r="I14" s="25">
        <v>5.18</v>
      </c>
      <c r="J14" s="25">
        <v>3.2</v>
      </c>
      <c r="K14" s="19"/>
      <c r="L14" s="19"/>
      <c r="M14" s="19"/>
    </row>
    <row r="17" spans="1:6" x14ac:dyDescent="0.25">
      <c r="A17" s="90" t="s">
        <v>95</v>
      </c>
    </row>
    <row r="18" spans="1:6" x14ac:dyDescent="0.25">
      <c r="A18" s="91" t="s">
        <v>90</v>
      </c>
    </row>
    <row r="19" spans="1:6" x14ac:dyDescent="0.25">
      <c r="A19" s="90" t="s">
        <v>91</v>
      </c>
      <c r="C19" s="11"/>
    </row>
    <row r="20" spans="1:6" x14ac:dyDescent="0.25">
      <c r="C20" s="11"/>
    </row>
    <row r="21" spans="1:6" x14ac:dyDescent="0.25">
      <c r="A21" s="96" t="s">
        <v>100</v>
      </c>
      <c r="B21" s="96"/>
      <c r="C21" s="96"/>
      <c r="D21" s="96"/>
      <c r="E21" s="96"/>
      <c r="F21" s="96"/>
    </row>
    <row r="22" spans="1:6" x14ac:dyDescent="0.25">
      <c r="C22" s="11"/>
    </row>
    <row r="23" spans="1:6" x14ac:dyDescent="0.25">
      <c r="C23" s="11"/>
    </row>
    <row r="24" spans="1:6" x14ac:dyDescent="0.25">
      <c r="C24" s="11"/>
    </row>
    <row r="25" spans="1:6" x14ac:dyDescent="0.25">
      <c r="C25" s="11"/>
    </row>
    <row r="26" spans="1:6" x14ac:dyDescent="0.25">
      <c r="C26" s="11"/>
    </row>
    <row r="27" spans="1:6" x14ac:dyDescent="0.25">
      <c r="C27" s="11"/>
    </row>
    <row r="28" spans="1:6" x14ac:dyDescent="0.25">
      <c r="C28" s="11"/>
    </row>
    <row r="29" spans="1:6" x14ac:dyDescent="0.25">
      <c r="C29" s="11"/>
    </row>
    <row r="30" spans="1:6" x14ac:dyDescent="0.25">
      <c r="C30" s="11"/>
    </row>
  </sheetData>
  <mergeCells count="1">
    <mergeCell ref="A21:F21"/>
  </mergeCells>
  <hyperlinks>
    <hyperlink ref="A18" r:id="rId1" display="http://www.mtm.kuleuven.be/Onderzoek/Composites/software/micromechanical_software"/>
  </hyperlinks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N15"/>
  <sheetViews>
    <sheetView workbookViewId="0">
      <selection activeCell="A15" sqref="A15"/>
    </sheetView>
  </sheetViews>
  <sheetFormatPr baseColWidth="10" defaultRowHeight="15" x14ac:dyDescent="0.25"/>
  <cols>
    <col min="1" max="1" width="17.140625" customWidth="1"/>
    <col min="3" max="3" width="14.5703125" customWidth="1"/>
    <col min="4" max="4" width="13" customWidth="1"/>
    <col min="5" max="5" width="12.85546875" customWidth="1"/>
  </cols>
  <sheetData>
    <row r="1" spans="1:14" x14ac:dyDescent="0.25">
      <c r="A1" s="11" t="s">
        <v>1</v>
      </c>
      <c r="B1" s="11" t="s">
        <v>16</v>
      </c>
      <c r="C1" s="11" t="s">
        <v>24</v>
      </c>
      <c r="D1" s="11" t="s">
        <v>25</v>
      </c>
      <c r="E1" s="11" t="s">
        <v>26</v>
      </c>
      <c r="F1" s="11" t="s">
        <v>63</v>
      </c>
      <c r="G1" s="11" t="s">
        <v>64</v>
      </c>
      <c r="H1" s="11" t="s">
        <v>62</v>
      </c>
      <c r="N1" s="11"/>
    </row>
    <row r="2" spans="1:14" x14ac:dyDescent="0.25">
      <c r="A2" s="11" t="s">
        <v>94</v>
      </c>
      <c r="B2" s="18">
        <v>1.2</v>
      </c>
      <c r="C2" s="18">
        <v>3.4</v>
      </c>
      <c r="D2" s="18">
        <v>1.3080000000000001</v>
      </c>
      <c r="E2" s="18">
        <v>0.3</v>
      </c>
      <c r="F2" s="18">
        <v>7.1999999999999995E-2</v>
      </c>
      <c r="G2" s="18">
        <v>0.10199999999999999</v>
      </c>
      <c r="H2" s="19">
        <v>3.4000000000000002E-2</v>
      </c>
      <c r="N2" s="12"/>
    </row>
    <row r="3" spans="1:14" x14ac:dyDescent="0.25">
      <c r="A3" s="11" t="s">
        <v>96</v>
      </c>
      <c r="B3" s="18">
        <v>1.2</v>
      </c>
      <c r="C3" s="18">
        <v>3.1</v>
      </c>
      <c r="D3" s="18">
        <v>1.2</v>
      </c>
      <c r="E3" s="18">
        <v>0.3</v>
      </c>
      <c r="F3" s="18">
        <v>7.0000000000000007E-2</v>
      </c>
      <c r="G3" s="23"/>
      <c r="H3" s="24"/>
      <c r="N3" s="12"/>
    </row>
    <row r="4" spans="1:14" x14ac:dyDescent="0.25">
      <c r="A4" s="11" t="s">
        <v>97</v>
      </c>
      <c r="B4" s="18">
        <v>1.1000000000000001</v>
      </c>
      <c r="C4" s="18">
        <v>3.5</v>
      </c>
      <c r="D4" s="18">
        <v>1.4</v>
      </c>
      <c r="E4" s="18">
        <v>0.3</v>
      </c>
      <c r="F4" s="18">
        <v>7.0000000000000007E-2</v>
      </c>
      <c r="G4" s="23"/>
      <c r="H4" s="24"/>
      <c r="N4" s="12"/>
    </row>
    <row r="5" spans="1:14" x14ac:dyDescent="0.25">
      <c r="A5" s="11" t="s">
        <v>98</v>
      </c>
      <c r="B5" s="18">
        <v>0.9</v>
      </c>
      <c r="C5" s="18">
        <v>1.3</v>
      </c>
      <c r="D5" s="18">
        <v>0.5</v>
      </c>
      <c r="E5" s="18">
        <v>0.3</v>
      </c>
      <c r="F5" s="18">
        <v>3.5000000000000003E-2</v>
      </c>
      <c r="G5" s="23"/>
      <c r="H5" s="24"/>
      <c r="N5" s="12"/>
    </row>
    <row r="6" spans="1:14" x14ac:dyDescent="0.25">
      <c r="A6" s="11" t="s">
        <v>99</v>
      </c>
      <c r="B6" s="18">
        <v>1.2</v>
      </c>
      <c r="C6" s="18">
        <v>4.08</v>
      </c>
      <c r="D6" s="18">
        <v>1.478</v>
      </c>
      <c r="E6" s="18">
        <v>0.3</v>
      </c>
      <c r="F6" s="18">
        <v>9.9000000000000005E-2</v>
      </c>
      <c r="G6" s="18">
        <v>0.13</v>
      </c>
      <c r="H6" s="18">
        <v>5.7000000000000002E-2</v>
      </c>
    </row>
    <row r="11" spans="1:14" x14ac:dyDescent="0.25">
      <c r="A11" s="90" t="s">
        <v>95</v>
      </c>
    </row>
    <row r="12" spans="1:14" x14ac:dyDescent="0.25">
      <c r="A12" s="91" t="s">
        <v>90</v>
      </c>
    </row>
    <row r="13" spans="1:14" x14ac:dyDescent="0.25">
      <c r="A13" s="90" t="s">
        <v>91</v>
      </c>
    </row>
    <row r="15" spans="1:14" x14ac:dyDescent="0.25">
      <c r="A15" s="90" t="s">
        <v>100</v>
      </c>
    </row>
  </sheetData>
  <hyperlinks>
    <hyperlink ref="A12" r:id="rId1" display="http://www.mtm.kuleuven.be/Onderzoek/Composites/software/micromechanical_software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5</vt:i4>
      </vt:variant>
      <vt:variant>
        <vt:lpstr>Excel 4.0-Makrovorlagen</vt:lpstr>
      </vt:variant>
      <vt:variant>
        <vt:i4>4</vt:i4>
      </vt:variant>
      <vt:variant>
        <vt:lpstr>Benannte Bereiche</vt:lpstr>
      </vt:variant>
      <vt:variant>
        <vt:i4>36</vt:i4>
      </vt:variant>
    </vt:vector>
  </HeadingPairs>
  <TitlesOfParts>
    <vt:vector size="45" baseType="lpstr">
      <vt:lpstr>.</vt:lpstr>
      <vt:lpstr>Tabelle1</vt:lpstr>
      <vt:lpstr>Stiffness</vt:lpstr>
      <vt:lpstr>fiber properties</vt:lpstr>
      <vt:lpstr>resin properties</vt:lpstr>
      <vt:lpstr>Makro1</vt:lpstr>
      <vt:lpstr>Makro2</vt:lpstr>
      <vt:lpstr>Makro3</vt:lpstr>
      <vt:lpstr>Makro4</vt:lpstr>
      <vt:lpstr>denfi</vt:lpstr>
      <vt:lpstr>denfibre</vt:lpstr>
      <vt:lpstr>dennsityFibre</vt:lpstr>
      <vt:lpstr>Density__kg_dm3</vt:lpstr>
      <vt:lpstr>DensityFibre</vt:lpstr>
      <vt:lpstr>DensityResin</vt:lpstr>
      <vt:lpstr>E11Fibre</vt:lpstr>
      <vt:lpstr>E22Fibre</vt:lpstr>
      <vt:lpstr>Ematrix</vt:lpstr>
      <vt:lpstr>F11C_Composite</vt:lpstr>
      <vt:lpstr>F11C_Fibre</vt:lpstr>
      <vt:lpstr>F11T_Composite</vt:lpstr>
      <vt:lpstr>F11T_Fibre</vt:lpstr>
      <vt:lpstr>F12_Fibre</vt:lpstr>
      <vt:lpstr>F12_Resin</vt:lpstr>
      <vt:lpstr>F22C_Fibre</vt:lpstr>
      <vt:lpstr>F22T_Fibre</vt:lpstr>
      <vt:lpstr>FC_Resin</vt:lpstr>
      <vt:lpstr>fibertest</vt:lpstr>
      <vt:lpstr>fibertest1</vt:lpstr>
      <vt:lpstr>fibertest2</vt:lpstr>
      <vt:lpstr>fibertest3</vt:lpstr>
      <vt:lpstr>FibreTitle</vt:lpstr>
      <vt:lpstr>FT_Resin</vt:lpstr>
      <vt:lpstr>G12Fibre</vt:lpstr>
      <vt:lpstr>G21Fibre</vt:lpstr>
      <vt:lpstr>Gmatrix</vt:lpstr>
      <vt:lpstr>HalpinETA</vt:lpstr>
      <vt:lpstr>MatrixTitle</vt:lpstr>
      <vt:lpstr>resintest</vt:lpstr>
      <vt:lpstr>resintest2</vt:lpstr>
      <vt:lpstr>selection</vt:lpstr>
      <vt:lpstr>v12Fibre</vt:lpstr>
      <vt:lpstr>v21Fibre</vt:lpstr>
      <vt:lpstr>vfratio</vt:lpstr>
      <vt:lpstr>vresin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cp:lastPrinted>2011-10-02T07:06:44Z</cp:lastPrinted>
  <dcterms:created xsi:type="dcterms:W3CDTF">2011-04-08T09:36:39Z</dcterms:created>
  <dcterms:modified xsi:type="dcterms:W3CDTF">2012-01-16T15:45:38Z</dcterms:modified>
</cp:coreProperties>
</file>